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55" windowHeight="6495" activeTab="0"/>
  </bookViews>
  <sheets>
    <sheet name="项目库（储备库）" sheetId="1" r:id="rId1"/>
  </sheets>
  <definedNames>
    <definedName name="_xlnm.Print_Titles" localSheetId="0">'项目库（储备库）'!$3:$4</definedName>
  </definedNames>
  <calcPr fullCalcOnLoad="1"/>
</workbook>
</file>

<file path=xl/sharedStrings.xml><?xml version="1.0" encoding="utf-8"?>
<sst xmlns="http://schemas.openxmlformats.org/spreadsheetml/2006/main" count="1398" uniqueCount="601">
  <si>
    <t>巴州尉犁县2024年巩固拓展脱贫攻坚成果和乡村振兴储备库</t>
  </si>
  <si>
    <t>填报单位（盖章）：</t>
  </si>
  <si>
    <t>填报时间：2023年  10月25日</t>
  </si>
  <si>
    <t>序号</t>
  </si>
  <si>
    <t>项目库
编号</t>
  </si>
  <si>
    <t>项目名称</t>
  </si>
  <si>
    <t>项目类别</t>
  </si>
  <si>
    <t>项目子类型</t>
  </si>
  <si>
    <t>建设
性质</t>
  </si>
  <si>
    <t>实施地点</t>
  </si>
  <si>
    <t>主要建设内容</t>
  </si>
  <si>
    <t>建设
单位</t>
  </si>
  <si>
    <t>建设
规模</t>
  </si>
  <si>
    <t>资金来源</t>
  </si>
  <si>
    <t>项目主管部门</t>
  </si>
  <si>
    <t>责任人</t>
  </si>
  <si>
    <t>利益联结</t>
  </si>
  <si>
    <t>绩效目标</t>
  </si>
  <si>
    <t>入库时间</t>
  </si>
  <si>
    <t>审批文号</t>
  </si>
  <si>
    <t>备注</t>
  </si>
  <si>
    <t>合计</t>
  </si>
  <si>
    <t>中央衔接资金</t>
  </si>
  <si>
    <t>自治区衔接资金</t>
  </si>
  <si>
    <t>自治州财政衔接资金</t>
  </si>
  <si>
    <t>地方政府债券资金</t>
  </si>
  <si>
    <t>其他资金</t>
  </si>
  <si>
    <t>一、产业发展</t>
  </si>
  <si>
    <t>YL00001</t>
  </si>
  <si>
    <t>兴平镇2024年南美白对虾养殖项目</t>
  </si>
  <si>
    <t>产业发展</t>
  </si>
  <si>
    <t>水产养殖业发展</t>
  </si>
  <si>
    <t>新建</t>
  </si>
  <si>
    <t>园艺村</t>
  </si>
  <si>
    <r>
      <t>项目总投资：</t>
    </r>
    <r>
      <rPr>
        <sz val="11"/>
        <color theme="1"/>
        <rFont val="Calibri"/>
        <family val="0"/>
      </rPr>
      <t xml:space="preserve">700万元  </t>
    </r>
    <r>
      <rPr>
        <b/>
        <sz val="11"/>
        <color indexed="8"/>
        <rFont val="宋体"/>
        <family val="0"/>
      </rPr>
      <t xml:space="preserve"> 规模：</t>
    </r>
    <r>
      <rPr>
        <sz val="11"/>
        <color theme="1"/>
        <rFont val="Calibri"/>
        <family val="0"/>
      </rPr>
      <t xml:space="preserve">4750㎡                                      </t>
    </r>
    <r>
      <rPr>
        <b/>
        <sz val="11"/>
        <color indexed="8"/>
        <rFont val="宋体"/>
        <family val="0"/>
      </rPr>
      <t>建设内容：</t>
    </r>
    <r>
      <rPr>
        <sz val="11"/>
        <color theme="1"/>
        <rFont val="Calibri"/>
        <family val="0"/>
      </rPr>
      <t>在兴平镇园艺村建设水产养殖大棚4500㎡需530万元；生产用房、设备间总计250㎡需29万；库房480㎡需41万；养殖设备100万。</t>
    </r>
  </si>
  <si>
    <t>平米</t>
  </si>
  <si>
    <t>县乡村振兴局</t>
  </si>
  <si>
    <t>阿迪力·马木提</t>
  </si>
  <si>
    <t>通过推广这项绿色种养技术模式，将有效带动当地农民调整和优化产业结构，多渠道提高农民收入，每年按照5%收益，预计带动就业人数10人。产权归属为村集体。</t>
  </si>
  <si>
    <r>
      <t>经济效益：</t>
    </r>
    <r>
      <rPr>
        <sz val="11"/>
        <rFont val="宋体"/>
        <family val="0"/>
      </rPr>
      <t xml:space="preserve">项目实施后，通过租赁的方式进行收益，每年按照5%收益，收益用于巩固脱贫攻坚成果及乡村振兴事业。                                                                              </t>
    </r>
    <r>
      <rPr>
        <b/>
        <sz val="11"/>
        <rFont val="宋体"/>
        <family val="0"/>
      </rPr>
      <t>社会效益：</t>
    </r>
    <r>
      <rPr>
        <sz val="11"/>
        <rFont val="宋体"/>
        <family val="0"/>
      </rPr>
      <t>养殖项目可实现内陆工厂化循环水养殖、尾水处理、无土栽培、现代渔业装备等科技转型升级，丰富尉犁县渔产品需求，有利于示范带动农渔民增收致富，促进农渔业产业健康持续发展。</t>
    </r>
  </si>
  <si>
    <t>2023.10.16</t>
  </si>
  <si>
    <t>尉党农领办﹝2023﹞20号</t>
  </si>
  <si>
    <t>YL00002</t>
  </si>
  <si>
    <t>兴平镇哈拉洪村水果坊果品加工生产线配套设施</t>
  </si>
  <si>
    <t>种植业基地</t>
  </si>
  <si>
    <t>哈拉洪村</t>
  </si>
  <si>
    <r>
      <t>项目总投资：</t>
    </r>
    <r>
      <rPr>
        <sz val="11"/>
        <color theme="1"/>
        <rFont val="Calibri"/>
        <family val="0"/>
      </rPr>
      <t xml:space="preserve">200万元  </t>
    </r>
    <r>
      <rPr>
        <b/>
        <sz val="11"/>
        <color indexed="8"/>
        <rFont val="宋体"/>
        <family val="0"/>
      </rPr>
      <t>规模：</t>
    </r>
    <r>
      <rPr>
        <sz val="11"/>
        <color theme="1"/>
        <rFont val="Calibri"/>
        <family val="0"/>
      </rPr>
      <t xml:space="preserve">12台设备，2座烘干房                               </t>
    </r>
    <r>
      <rPr>
        <b/>
        <sz val="11"/>
        <color indexed="8"/>
        <rFont val="宋体"/>
        <family val="0"/>
      </rPr>
      <t>建设内容：</t>
    </r>
    <r>
      <rPr>
        <sz val="11"/>
        <color theme="1"/>
        <rFont val="Calibri"/>
        <family val="0"/>
      </rPr>
      <t>新购果品加工生产线配套设施。 预计投入66万元新建水果加工筛选线一条，其中采购大型食品空气能烘干设备25P主机烘干机4台，每台预计7000元（以实际采购价为准）；采购调速11轨道（调速款）全自动选果机全自动筛选机4台，每台预计4500元左右（以实际采购价为准）；采购一体式内置滤网50升全自动现磨破壁大容量一体机渣浆分离榨汁机4台，每台预计5000元左右。预计投入134万元建造两座烘干房。</t>
    </r>
  </si>
  <si>
    <t>台/座</t>
  </si>
  <si>
    <t>12/2</t>
  </si>
  <si>
    <t>有效带动当地农民调整和优化产业结构，多渠道提高农民收入，每年按照5%收益，预计带动就业人数10人。产权归属为村集体。</t>
  </si>
  <si>
    <r>
      <t>经济效益：</t>
    </r>
    <r>
      <rPr>
        <sz val="11"/>
        <color theme="1"/>
        <rFont val="Calibri"/>
        <family val="0"/>
      </rPr>
      <t xml:space="preserve">项目实施后，通过租赁的方式进行收益，每年按照5%收益，收益用于巩固脱贫攻坚成果及乡村振兴事业，产权归属为村集体。                                                        </t>
    </r>
    <r>
      <rPr>
        <b/>
        <sz val="11"/>
        <color indexed="8"/>
        <rFont val="宋体"/>
        <family val="0"/>
      </rPr>
      <t>社会效益：</t>
    </r>
    <r>
      <rPr>
        <sz val="11"/>
        <color theme="1"/>
        <rFont val="Calibri"/>
        <family val="0"/>
      </rPr>
      <t>通过水果生产线的建设完善，进一步提升水果的附加值，有效解决村内农户的果品初加工和销售，进一步拓宽销售渠道，为农业产业进行全链路数字化赋能。</t>
    </r>
  </si>
  <si>
    <t>YL00003</t>
  </si>
  <si>
    <t>兴平镇采购农业收割机械设备项目</t>
  </si>
  <si>
    <r>
      <t>项目总投资：</t>
    </r>
    <r>
      <rPr>
        <sz val="11"/>
        <color theme="1"/>
        <rFont val="Calibri"/>
        <family val="0"/>
      </rPr>
      <t xml:space="preserve">500万元  </t>
    </r>
    <r>
      <rPr>
        <b/>
        <sz val="11"/>
        <color indexed="8"/>
        <rFont val="宋体"/>
        <family val="0"/>
      </rPr>
      <t>规模：</t>
    </r>
    <r>
      <rPr>
        <sz val="11"/>
        <color theme="1"/>
        <rFont val="Calibri"/>
        <family val="0"/>
      </rPr>
      <t xml:space="preserve">2台                                              </t>
    </r>
    <r>
      <rPr>
        <b/>
        <sz val="11"/>
        <color indexed="8"/>
        <rFont val="宋体"/>
        <family val="0"/>
      </rPr>
      <t>建设内容：</t>
    </r>
    <r>
      <rPr>
        <sz val="11"/>
        <color theme="1"/>
        <rFont val="Calibri"/>
        <family val="0"/>
      </rPr>
      <t>计划投资500万元购买农业收割机械设备，其中：采购4QZ-2200型自走式青贮收割机1台，每台230万元；采购4LZ-8A(3161)联合收割机(玉米小麦）1台，每台270万元。</t>
    </r>
  </si>
  <si>
    <t>台</t>
  </si>
  <si>
    <t>项目产品投产后，大型青贮收割机在青贮成熟期每台平均每天收割300亩，每年收两季，收割期为60天左右，预计可带动就业人数8人。产权归属为村集体。</t>
  </si>
  <si>
    <r>
      <t>经济效益：</t>
    </r>
    <r>
      <rPr>
        <sz val="11"/>
        <color theme="1"/>
        <rFont val="Calibri"/>
        <family val="0"/>
      </rPr>
      <t xml:space="preserve">预期大型青贮收割机每年可收益60万元、联合收割机每年可收益70万元。                                            </t>
    </r>
    <r>
      <rPr>
        <b/>
        <sz val="11"/>
        <color indexed="8"/>
        <rFont val="宋体"/>
        <family val="0"/>
      </rPr>
      <t>社会效益：</t>
    </r>
    <r>
      <rPr>
        <sz val="11"/>
        <color theme="1"/>
        <rFont val="Calibri"/>
        <family val="0"/>
      </rPr>
      <t>进一步推动全镇农业产业的生产发展，进一步强化组织保障、加大基础设施建设、优化农业产业结构</t>
    </r>
  </si>
  <si>
    <t>YL00004</t>
  </si>
  <si>
    <t>兴平镇西门塔尔牛养殖项目</t>
  </si>
  <si>
    <t>养殖业基地</t>
  </si>
  <si>
    <t>统其克村</t>
  </si>
  <si>
    <r>
      <t>项目总投资：</t>
    </r>
    <r>
      <rPr>
        <sz val="11"/>
        <color theme="1"/>
        <rFont val="Calibri"/>
        <family val="0"/>
      </rPr>
      <t xml:space="preserve">500万元  </t>
    </r>
    <r>
      <rPr>
        <b/>
        <sz val="11"/>
        <color indexed="8"/>
        <rFont val="宋体"/>
        <family val="0"/>
      </rPr>
      <t>规模：</t>
    </r>
    <r>
      <rPr>
        <sz val="11"/>
        <color theme="1"/>
        <rFont val="Calibri"/>
        <family val="0"/>
      </rPr>
      <t xml:space="preserve">200头                                             </t>
    </r>
    <r>
      <rPr>
        <b/>
        <sz val="11"/>
        <color indexed="8"/>
        <rFont val="宋体"/>
        <family val="0"/>
      </rPr>
      <t>建设内容</t>
    </r>
    <r>
      <rPr>
        <sz val="11"/>
        <color theme="1"/>
        <rFont val="Calibri"/>
        <family val="0"/>
      </rPr>
      <t>：购买西门塔尔牛约200头左右，每只约2.5万元，畜龄1年，400公斤以上，共计500万元。</t>
    </r>
  </si>
  <si>
    <t>头</t>
  </si>
  <si>
    <t>每年按照5%收益，预计带动周边农户8户，新增就业人数10人。产权归属为村集体。</t>
  </si>
  <si>
    <r>
      <t>经济效益：</t>
    </r>
    <r>
      <rPr>
        <sz val="11"/>
        <color theme="1"/>
        <rFont val="Calibri"/>
        <family val="0"/>
      </rPr>
      <t xml:space="preserve">平均每年按照5%收益，收益用于巩固脱贫攻坚成果及乡村振兴事业，产权归属为统其克村。                                 </t>
    </r>
    <r>
      <rPr>
        <b/>
        <sz val="11"/>
        <color indexed="8"/>
        <rFont val="宋体"/>
        <family val="0"/>
      </rPr>
      <t>社会效益：</t>
    </r>
    <r>
      <rPr>
        <sz val="11"/>
        <color theme="1"/>
        <rFont val="Calibri"/>
        <family val="0"/>
      </rPr>
      <t>发展养殖持续增收。</t>
    </r>
  </si>
  <si>
    <t>YL00005</t>
  </si>
  <si>
    <t>兴平镇防渗渠建设项目</t>
  </si>
  <si>
    <t xml:space="preserve"> 孔雀村、哈拉洪村、达西村、向阳村</t>
  </si>
  <si>
    <r>
      <t>项目总投资：</t>
    </r>
    <r>
      <rPr>
        <sz val="11"/>
        <color theme="1"/>
        <rFont val="Calibri"/>
        <family val="0"/>
      </rPr>
      <t xml:space="preserve">1160万元  </t>
    </r>
    <r>
      <rPr>
        <b/>
        <sz val="11"/>
        <color indexed="8"/>
        <rFont val="宋体"/>
        <family val="0"/>
      </rPr>
      <t>规模：</t>
    </r>
    <r>
      <rPr>
        <sz val="11"/>
        <color theme="1"/>
        <rFont val="Calibri"/>
        <family val="0"/>
      </rPr>
      <t xml:space="preserve">17.78公里                                             </t>
    </r>
    <r>
      <rPr>
        <b/>
        <sz val="11"/>
        <color indexed="8"/>
        <rFont val="宋体"/>
        <family val="0"/>
      </rPr>
      <t>建设内容：</t>
    </r>
    <r>
      <rPr>
        <sz val="11"/>
        <color theme="1"/>
        <rFont val="Calibri"/>
        <family val="0"/>
      </rPr>
      <t>在孔雀村计划投资150万改建四队新闸到二百三西边防渗渠1.36公里；哈拉洪村计划投资600万元对13公里长的水渠做防渗，沿线受益集体土地面积达到1.5万亩，2000亩林果地；达西村计划投资400万元对红旗路南段0.42公里防渗渠进行改造，柳树路3公里防渗渠进行改造升级；向阳村计划投资10万元将村内干渠到居民区水渠加高。</t>
    </r>
  </si>
  <si>
    <t>公里</t>
  </si>
  <si>
    <t>便利村民生产生活，将有效推动村民增产增收，为发展庭院经济打下坚实保障，有效推动乡村旅游产业发展，进一步提升人居环境质量。产权归属为村集体，养护费用由村集体经济承担。</t>
  </si>
  <si>
    <r>
      <t>社会效益：</t>
    </r>
    <r>
      <rPr>
        <sz val="11"/>
        <color theme="1"/>
        <rFont val="Calibri"/>
        <family val="0"/>
      </rPr>
      <t>解决孔雀村一、二、三网格45户居民的1200亩浇水问题；解决哈拉洪村内1.5万亩的集体土地的浇水问题和2000亩林果地的用水问题；解决达西村柳树路3公里渠道防渗问题，能够有效提升达西村人居环境质量，提高村民的幸福感、获得感；解决向阳村村民菜地浇水问题。</t>
    </r>
  </si>
  <si>
    <t>YL00006</t>
  </si>
  <si>
    <t>古勒巴格乡阿克其开村集中养殖示范点提升项目</t>
  </si>
  <si>
    <t>阿克其开村</t>
  </si>
  <si>
    <r>
      <t>项目总投资：</t>
    </r>
    <r>
      <rPr>
        <sz val="11"/>
        <rFont val="宋体"/>
        <family val="0"/>
      </rPr>
      <t xml:space="preserve">99.5万元  </t>
    </r>
    <r>
      <rPr>
        <b/>
        <sz val="11"/>
        <rFont val="宋体"/>
        <family val="0"/>
      </rPr>
      <t>规模：</t>
    </r>
    <r>
      <rPr>
        <sz val="11"/>
        <rFont val="宋体"/>
        <family val="0"/>
      </rPr>
      <t xml:space="preserve">1座                                      </t>
    </r>
    <r>
      <rPr>
        <b/>
        <sz val="11"/>
        <rFont val="宋体"/>
        <family val="0"/>
      </rPr>
      <t>建设内容：</t>
    </r>
    <r>
      <rPr>
        <sz val="11"/>
        <rFont val="宋体"/>
        <family val="0"/>
      </rPr>
      <t>对古勒巴格乡阿克其开村集中养殖点全面提升，(包括路面硬化1km*5m、接通生产用电1km、修建青储池修建1000m³、修建消毒室40㎡、照明铺设1km、饮水设施安装1km、完善监控室及配套附属设施含10颗摄像头、监控存储设备、其它配套设施等）。</t>
    </r>
  </si>
  <si>
    <t>座</t>
  </si>
  <si>
    <t>吾买尔江·普拉提</t>
  </si>
  <si>
    <t>带动全村养殖户进一步通过牲畜养殖实现增收致富，采取大三区分离形式提高村内农民生活环境。产权归属为村集体，养护费用由村集体经济承担。</t>
  </si>
  <si>
    <r>
      <t>社会效益：</t>
    </r>
    <r>
      <rPr>
        <sz val="11"/>
        <color theme="1"/>
        <rFont val="Calibri"/>
        <family val="0"/>
      </rPr>
      <t>带动全村养殖户进一步通过牲畜养殖实现增收致富，采取大三区分离形式提高村内农民生活环境。产权归属为村集体。</t>
    </r>
  </si>
  <si>
    <t>YL00007</t>
  </si>
  <si>
    <t>古勒巴格乡阿克其开村防渗渠项目</t>
  </si>
  <si>
    <r>
      <t>项目总投资：</t>
    </r>
    <r>
      <rPr>
        <sz val="11"/>
        <rFont val="宋体"/>
        <family val="0"/>
      </rPr>
      <t xml:space="preserve">200万元  </t>
    </r>
    <r>
      <rPr>
        <b/>
        <sz val="11"/>
        <rFont val="宋体"/>
        <family val="0"/>
      </rPr>
      <t>规模：</t>
    </r>
    <r>
      <rPr>
        <sz val="11"/>
        <rFont val="宋体"/>
        <family val="0"/>
      </rPr>
      <t xml:space="preserve">4公里                                 </t>
    </r>
    <r>
      <rPr>
        <b/>
        <sz val="11"/>
        <rFont val="宋体"/>
        <family val="0"/>
      </rPr>
      <t>建设内容：</t>
    </r>
    <r>
      <rPr>
        <sz val="11"/>
        <rFont val="宋体"/>
        <family val="0"/>
      </rPr>
      <t>修建阿克其防渗渠4公里，渠道上宽1.2米，下部宽0.6米，高度0.5米。</t>
    </r>
  </si>
  <si>
    <t>提升周边老百姓房前屋后菜园子、果园子水灌溉质量。产权归属为村集体，养护费用由村集体经济承担。</t>
  </si>
  <si>
    <r>
      <t>社会效益：</t>
    </r>
    <r>
      <rPr>
        <sz val="11"/>
        <rFont val="宋体"/>
        <family val="0"/>
      </rPr>
      <t>通过该项目的实施，能够进一步提升村内灌溉基础设施，使老百姓房前屋后的地块得到及时的灌溉。同时也提高水资源的利用率。</t>
    </r>
  </si>
  <si>
    <t>YL00008</t>
  </si>
  <si>
    <t>巴西买里村防渗渠及管道项目</t>
  </si>
  <si>
    <t>巴西买里村</t>
  </si>
  <si>
    <t>项目总投资：106万元  规模：2.5公里                                 建设内容：在巴西买里村内新建防渗渠2公里，渠道上宽1.2米，下部宽0.6米，高度0.6米，预计费用100万元，用于村民房前屋后菜地浇水，防渗渠涉及不到的住户建设管道预计总长度500米，采用300规格的PVC管，预计费用6万元。</t>
  </si>
  <si>
    <t>提升老百姓房前屋后菜园子、果园子水灌溉质量。产权归属为村集体。</t>
  </si>
  <si>
    <r>
      <t>社会效益：</t>
    </r>
    <r>
      <rPr>
        <sz val="11"/>
        <rFont val="宋体"/>
        <family val="0"/>
      </rPr>
      <t>解决村民房前屋后菜地浇水问题，为村民增加收入。</t>
    </r>
  </si>
  <si>
    <t>YL00009</t>
  </si>
  <si>
    <t>古勒巴格乡兴地村绒山羊项目</t>
  </si>
  <si>
    <t>兴地村</t>
  </si>
  <si>
    <r>
      <t>项目总投资：</t>
    </r>
    <r>
      <rPr>
        <sz val="11"/>
        <rFont val="宋体"/>
        <family val="0"/>
      </rPr>
      <t xml:space="preserve">55万元 </t>
    </r>
    <r>
      <rPr>
        <b/>
        <sz val="11"/>
        <rFont val="宋体"/>
        <family val="0"/>
      </rPr>
      <t xml:space="preserve">  规模：</t>
    </r>
    <r>
      <rPr>
        <sz val="11"/>
        <rFont val="宋体"/>
        <family val="0"/>
      </rPr>
      <t xml:space="preserve">215只                                  </t>
    </r>
    <r>
      <rPr>
        <b/>
        <sz val="11"/>
        <rFont val="宋体"/>
        <family val="0"/>
      </rPr>
      <t>建设内容：</t>
    </r>
    <r>
      <rPr>
        <sz val="11"/>
        <rFont val="宋体"/>
        <family val="0"/>
      </rPr>
      <t>引进种公山羊15只、购买生产母羊200只进行自然交配及人工授精品种改良，生出来的小公山羊对外销售提高村集体收入。 需要资金：特级种公羊1万元/只、生产母羊0.2万元/只、共55万。</t>
    </r>
  </si>
  <si>
    <t>只</t>
  </si>
  <si>
    <t>通过品种改良间接带动老百姓增收。产权归属为村集体。</t>
  </si>
  <si>
    <r>
      <t>社会效益：</t>
    </r>
    <r>
      <rPr>
        <sz val="11"/>
        <color theme="1"/>
        <rFont val="Calibri"/>
        <family val="0"/>
      </rPr>
      <t>通过品种改良，提高牲畜质量，发展养殖增加老百姓收入。</t>
    </r>
  </si>
  <si>
    <t>YL00010</t>
  </si>
  <si>
    <t>尉犁县戈壁设施农业产业园建设项目</t>
  </si>
  <si>
    <t>尉犁县戈壁设施农业产业园</t>
  </si>
  <si>
    <r>
      <t>项目总投资：</t>
    </r>
    <r>
      <rPr>
        <sz val="11"/>
        <rFont val="宋体"/>
        <family val="0"/>
      </rPr>
      <t>3000万元</t>
    </r>
    <r>
      <rPr>
        <b/>
        <sz val="11"/>
        <rFont val="宋体"/>
        <family val="0"/>
      </rPr>
      <t xml:space="preserve">   规模：</t>
    </r>
    <r>
      <rPr>
        <sz val="11"/>
        <rFont val="宋体"/>
        <family val="0"/>
      </rPr>
      <t xml:space="preserve">40栋                                </t>
    </r>
    <r>
      <rPr>
        <b/>
        <sz val="11"/>
        <rFont val="宋体"/>
        <family val="0"/>
      </rPr>
      <t>建设内容：</t>
    </r>
    <r>
      <rPr>
        <sz val="11"/>
        <rFont val="宋体"/>
        <family val="0"/>
      </rPr>
      <t>新建第九代智能日光温室40栋，每栋建设面积3000平方米，配套及其附属设施。</t>
    </r>
  </si>
  <si>
    <t>栋</t>
  </si>
  <si>
    <t>韩小民</t>
  </si>
  <si>
    <t>每年按照总投资额度的5%为村集体分红，项目建成可新增25个长期就业岗位、50个临时工就业岗位。产权归属为村集体。</t>
  </si>
  <si>
    <r>
      <t>经济效益：</t>
    </r>
    <r>
      <rPr>
        <sz val="11"/>
        <rFont val="宋体"/>
        <family val="0"/>
      </rPr>
      <t>按照企业公司化运营，每年按照总投资额度的5%为村集体分红，收益用于巩固脱贫攻坚成果及乡村振兴事业。</t>
    </r>
  </si>
  <si>
    <t>YL00011</t>
  </si>
  <si>
    <t>团结镇蔬菜种植示范基地建设项目</t>
  </si>
  <si>
    <t>尉犁县团结镇东海子村</t>
  </si>
  <si>
    <r>
      <t>项目总投资：</t>
    </r>
    <r>
      <rPr>
        <sz val="11"/>
        <rFont val="宋体"/>
        <family val="0"/>
      </rPr>
      <t xml:space="preserve">1000万元 </t>
    </r>
    <r>
      <rPr>
        <b/>
        <sz val="11"/>
        <rFont val="宋体"/>
        <family val="0"/>
      </rPr>
      <t xml:space="preserve">  规模：</t>
    </r>
    <r>
      <rPr>
        <sz val="11"/>
        <rFont val="宋体"/>
        <family val="0"/>
      </rPr>
      <t xml:space="preserve">23座                                     </t>
    </r>
    <r>
      <rPr>
        <b/>
        <sz val="11"/>
        <rFont val="宋体"/>
        <family val="0"/>
      </rPr>
      <t>建设内容：</t>
    </r>
    <r>
      <rPr>
        <sz val="11"/>
        <rFont val="宋体"/>
        <family val="0"/>
      </rPr>
      <t>新建蔬菜大棚4座，每座建设面积1500㎡，总建设面积6000㎡，配套附属设施。购置大棚膜、棉被、卷帘机等附属设施为11座旧大棚进行改造提升。26亩地新建设施大棚 8座，每座建设面积1080（12m*90m)，总建设面积9720㎡，配套附属设施。</t>
    </r>
  </si>
  <si>
    <t>每年按照总投资额度的5%为村集体分红，项目建成可新增15个长期就业岗位。产权归属为村集体。</t>
  </si>
  <si>
    <t>YL00012</t>
  </si>
  <si>
    <t>尉犁县食用菌现代产业园项目</t>
  </si>
  <si>
    <r>
      <t>项目总投资：</t>
    </r>
    <r>
      <rPr>
        <sz val="11"/>
        <rFont val="宋体"/>
        <family val="0"/>
      </rPr>
      <t>3000万元</t>
    </r>
    <r>
      <rPr>
        <b/>
        <sz val="11"/>
        <rFont val="宋体"/>
        <family val="0"/>
      </rPr>
      <t xml:space="preserve">   规模：</t>
    </r>
    <r>
      <rPr>
        <sz val="11"/>
        <rFont val="宋体"/>
        <family val="0"/>
      </rPr>
      <t xml:space="preserve">56栋                                    </t>
    </r>
    <r>
      <rPr>
        <b/>
        <sz val="11"/>
        <rFont val="宋体"/>
        <family val="0"/>
      </rPr>
      <t>建设内容：</t>
    </r>
    <r>
      <rPr>
        <sz val="11"/>
        <rFont val="宋体"/>
        <family val="0"/>
      </rPr>
      <t>计划流转土地500亩，建设出菇棚44栋、发菌棚12栋，建设速冻冷库300平方米、分选车间200平方米、菌棒生产车间500平方米，规模种植白面花菇、平菇、灵芝、茶树菇等食用菌、药用菌。</t>
    </r>
  </si>
  <si>
    <t>每年按照总投资额度的5%为村集体分红，可带动当地农民就业100人以上。产权归属为村集体。</t>
  </si>
  <si>
    <r>
      <t>经济效益：</t>
    </r>
    <r>
      <rPr>
        <sz val="11"/>
        <rFont val="宋体"/>
        <family val="0"/>
      </rPr>
      <t>项目建成后，可周年化生产销售香菇菌棒1000万棒，产业园60个大棚100万棒菌棒可生产优质香菇750吨，年销售收入1200万元，实现净利润400万元,增加村集体收入不少于100万元。每年按照总投资额度的5%为村集体分红，收益用于巩固脱贫攻坚成果及乡村振兴事业。</t>
    </r>
  </si>
  <si>
    <t>YL00013</t>
  </si>
  <si>
    <t>尉犁县农特产品配送中心冷库建设项目</t>
  </si>
  <si>
    <t>农产品仓储保鲜冷链基础设施建设</t>
  </si>
  <si>
    <t>尉犁县团结镇</t>
  </si>
  <si>
    <r>
      <t>项目总投资：</t>
    </r>
    <r>
      <rPr>
        <sz val="11"/>
        <rFont val="宋体"/>
        <family val="0"/>
      </rPr>
      <t xml:space="preserve">100万元  </t>
    </r>
    <r>
      <rPr>
        <b/>
        <sz val="11"/>
        <rFont val="宋体"/>
        <family val="0"/>
      </rPr>
      <t xml:space="preserve"> 规模：</t>
    </r>
    <r>
      <rPr>
        <sz val="11"/>
        <rFont val="宋体"/>
        <family val="0"/>
      </rPr>
      <t xml:space="preserve">2座                                    </t>
    </r>
    <r>
      <rPr>
        <b/>
        <sz val="11"/>
        <rFont val="宋体"/>
        <family val="0"/>
      </rPr>
      <t>建设内容：</t>
    </r>
    <r>
      <rPr>
        <sz val="11"/>
        <rFont val="宋体"/>
        <family val="0"/>
      </rPr>
      <t>新建冷库2座，共计500平方米，配套及其附属设施。</t>
    </r>
  </si>
  <si>
    <t>每年按照总投资额度的5%为村集体分红，每座冷库项目建成可新增2-3个长期就业岗位。产权归属为村集体。</t>
  </si>
  <si>
    <r>
      <t>经济效益：</t>
    </r>
    <r>
      <rPr>
        <sz val="11"/>
        <rFont val="宋体"/>
        <family val="0"/>
      </rPr>
      <t>每年按照总投资额度的5%为村集体分红，收益用于巩固脱贫攻坚成果及乡村振兴事业。</t>
    </r>
  </si>
  <si>
    <t>YL00014</t>
  </si>
  <si>
    <t>团结镇旅游采摘示范基地建设项目</t>
  </si>
  <si>
    <t>团结镇孔湾村</t>
  </si>
  <si>
    <r>
      <t>项目总投资：</t>
    </r>
    <r>
      <rPr>
        <sz val="11"/>
        <rFont val="宋体"/>
        <family val="0"/>
      </rPr>
      <t>700万元</t>
    </r>
    <r>
      <rPr>
        <b/>
        <sz val="11"/>
        <rFont val="宋体"/>
        <family val="0"/>
      </rPr>
      <t xml:space="preserve">   规模：</t>
    </r>
    <r>
      <rPr>
        <sz val="11"/>
        <rFont val="宋体"/>
        <family val="0"/>
      </rPr>
      <t xml:space="preserve">12栋                                 </t>
    </r>
    <r>
      <rPr>
        <b/>
        <sz val="11"/>
        <rFont val="宋体"/>
        <family val="0"/>
      </rPr>
      <t>建设内容：</t>
    </r>
    <r>
      <rPr>
        <sz val="11"/>
        <rFont val="宋体"/>
        <family val="0"/>
      </rPr>
      <t>建日光温室大棚12栋，每栋建设面积1440平方米，配套及其附属设施。</t>
    </r>
  </si>
  <si>
    <r>
      <t>经济效益：</t>
    </r>
    <r>
      <rPr>
        <sz val="11"/>
        <rFont val="宋体"/>
        <family val="0"/>
      </rPr>
      <t>每年按照总投资额度的5%为村集体分红，收益用于巩固脱贫攻坚成果及乡村振兴事业。</t>
    </r>
  </si>
  <si>
    <t>YL00015</t>
  </si>
  <si>
    <t>团结镇特色林果采摘基地建设项目</t>
  </si>
  <si>
    <t>团结镇西海子村</t>
  </si>
  <si>
    <r>
      <t>项目总投资：</t>
    </r>
    <r>
      <rPr>
        <sz val="11"/>
        <rFont val="宋体"/>
        <family val="0"/>
      </rPr>
      <t>600万元</t>
    </r>
    <r>
      <rPr>
        <b/>
        <sz val="11"/>
        <rFont val="宋体"/>
        <family val="0"/>
      </rPr>
      <t xml:space="preserve">   规模：</t>
    </r>
    <r>
      <rPr>
        <sz val="11"/>
        <rFont val="宋体"/>
        <family val="0"/>
      </rPr>
      <t xml:space="preserve">10栋                                     </t>
    </r>
    <r>
      <rPr>
        <b/>
        <sz val="11"/>
        <rFont val="宋体"/>
        <family val="0"/>
      </rPr>
      <t>建设内容：</t>
    </r>
    <r>
      <rPr>
        <sz val="11"/>
        <rFont val="宋体"/>
        <family val="0"/>
      </rPr>
      <t>新建林果大棚10栋，每栋建设面积840平方米，配套附属设施。</t>
    </r>
  </si>
  <si>
    <t>YL00016</t>
  </si>
  <si>
    <t>团结镇食用菌生产线建设项目</t>
  </si>
  <si>
    <t>产地初加工和精深加工</t>
  </si>
  <si>
    <t>团结镇东海子村</t>
  </si>
  <si>
    <r>
      <t>项目总投资：</t>
    </r>
    <r>
      <rPr>
        <sz val="11"/>
        <rFont val="宋体"/>
        <family val="0"/>
      </rPr>
      <t>300万元</t>
    </r>
    <r>
      <rPr>
        <b/>
        <sz val="11"/>
        <rFont val="宋体"/>
        <family val="0"/>
      </rPr>
      <t xml:space="preserve">   规模：</t>
    </r>
    <r>
      <rPr>
        <sz val="11"/>
        <rFont val="宋体"/>
        <family val="0"/>
      </rPr>
      <t xml:space="preserve">1个                                     </t>
    </r>
    <r>
      <rPr>
        <b/>
        <sz val="11"/>
        <rFont val="宋体"/>
        <family val="0"/>
      </rPr>
      <t>建设内容：</t>
    </r>
    <r>
      <rPr>
        <sz val="11"/>
        <rFont val="宋体"/>
        <family val="0"/>
      </rPr>
      <t>新建食用菌自动化生产线，配套附属设施，购置灭菌柜2座、冷藏柜2座、烘干柜2座、装载机、叉车。</t>
    </r>
  </si>
  <si>
    <t>个</t>
  </si>
  <si>
    <t>每年按照总投资额度的5%为村集体分红，项目建成可新增10个长期就业岗位。产权归属为村集体。</t>
  </si>
  <si>
    <t>YL00017</t>
  </si>
  <si>
    <t>塔里木乡有机肥加工基地基础设施建设项目</t>
  </si>
  <si>
    <t>塔里木村</t>
  </si>
  <si>
    <r>
      <t>项目总投资：</t>
    </r>
    <r>
      <rPr>
        <sz val="11"/>
        <rFont val="宋体"/>
        <family val="0"/>
      </rPr>
      <t>800万元</t>
    </r>
    <r>
      <rPr>
        <b/>
        <sz val="11"/>
        <rFont val="宋体"/>
        <family val="0"/>
      </rPr>
      <t xml:space="preserve">   规模：</t>
    </r>
    <r>
      <rPr>
        <sz val="11"/>
        <rFont val="宋体"/>
        <family val="0"/>
      </rPr>
      <t xml:space="preserve">1个                                     </t>
    </r>
    <r>
      <rPr>
        <b/>
        <sz val="11"/>
        <rFont val="宋体"/>
        <family val="0"/>
      </rPr>
      <t>建设内容：</t>
    </r>
    <r>
      <rPr>
        <sz val="11"/>
        <rFont val="宋体"/>
        <family val="0"/>
      </rPr>
      <t>新建有机肥加工基地基础设施，其中建设槽式发酵池8000立方米，0.04万元/立方，共计320万元，槽式发酵棚（平方米）4000平方米，0.03175万元/平方，共计127万。建设有机肥加工房2000平方米，1500元/平方，共计300万元。项目前期费用及其他配套设施共计53万元。总计800万元。产权归村集体所有，带动群众就业及产业发展。</t>
    </r>
  </si>
  <si>
    <t>亚力坤江·艾尔肯</t>
  </si>
  <si>
    <t>进一步完善有机肥加工基地基础设施，解决粪污环境污染问题，同时带动群众就业及产业发展。产权归属为村集体，每年按5%为村集体分红。</t>
  </si>
  <si>
    <r>
      <t>社会效益：</t>
    </r>
    <r>
      <rPr>
        <sz val="11"/>
        <rFont val="宋体"/>
        <family val="0"/>
      </rPr>
      <t>带动村内脱贫户就业及帮助其发展产业，同时减少粪污污染，提供5个就业岗位。</t>
    </r>
  </si>
  <si>
    <t>YL00018</t>
  </si>
  <si>
    <t>塔里木乡种源繁殖西门塔尔生产母牛养殖项目</t>
  </si>
  <si>
    <t>库万库勒村</t>
  </si>
  <si>
    <r>
      <t>项目总投资：</t>
    </r>
    <r>
      <rPr>
        <sz val="11"/>
        <rFont val="宋体"/>
        <family val="0"/>
      </rPr>
      <t>682万元</t>
    </r>
    <r>
      <rPr>
        <b/>
        <sz val="11"/>
        <rFont val="宋体"/>
        <family val="0"/>
      </rPr>
      <t xml:space="preserve">   规模：</t>
    </r>
    <r>
      <rPr>
        <sz val="11"/>
        <rFont val="宋体"/>
        <family val="0"/>
      </rPr>
      <t xml:space="preserve">341头                                     </t>
    </r>
    <r>
      <rPr>
        <b/>
        <sz val="11"/>
        <rFont val="宋体"/>
        <family val="0"/>
      </rPr>
      <t>建设内容：</t>
    </r>
    <r>
      <rPr>
        <sz val="11"/>
        <rFont val="宋体"/>
        <family val="0"/>
      </rPr>
      <t>计划投资682万元，采购341头西门塔尔生产母牛，2-4岁，活体重量350公斤以上，每头采购价2万元（按实际采购价为准）。</t>
    </r>
  </si>
  <si>
    <t>每年按照总投入的5%收益，产权归属为村集体。</t>
  </si>
  <si>
    <r>
      <t>经济效益：</t>
    </r>
    <r>
      <rPr>
        <sz val="11"/>
        <rFont val="宋体"/>
        <family val="0"/>
      </rPr>
      <t>每年按照总投入的5%收益（原则上不低于银行同期贷款利率），收益用于巩固脱贫成果及乡村振兴事业。</t>
    </r>
  </si>
  <si>
    <t>YL00019</t>
  </si>
  <si>
    <t>塔里木乡湖羊标准化养殖项目</t>
  </si>
  <si>
    <t>塔里木乡各村</t>
  </si>
  <si>
    <r>
      <t>项目总投资：</t>
    </r>
    <r>
      <rPr>
        <sz val="11"/>
        <rFont val="宋体"/>
        <family val="0"/>
      </rPr>
      <t>600万元</t>
    </r>
    <r>
      <rPr>
        <b/>
        <sz val="11"/>
        <rFont val="宋体"/>
        <family val="0"/>
      </rPr>
      <t xml:space="preserve">   规模：</t>
    </r>
    <r>
      <rPr>
        <sz val="11"/>
        <rFont val="宋体"/>
        <family val="0"/>
      </rPr>
      <t xml:space="preserve">2600只                               </t>
    </r>
    <r>
      <rPr>
        <b/>
        <sz val="11"/>
        <rFont val="宋体"/>
        <family val="0"/>
      </rPr>
      <t>建设内容：</t>
    </r>
    <r>
      <rPr>
        <sz val="11"/>
        <rFont val="宋体"/>
        <family val="0"/>
      </rPr>
      <t>计划投入资金600万元，其中投入资金550万元购买湖羊（生产母羊）2500只，规格：畜龄在2岁以上，活体重量为35kg以上，2200元/只（以实际采购价为准）；投入资金50万元购买澳洲白种公羊100只，畜龄在2岁以上，活体重量为50kg以上，5000元/只（以实际采购价为准），产权归各村村集体所有。</t>
    </r>
  </si>
  <si>
    <r>
      <t>经济效益：</t>
    </r>
    <r>
      <rPr>
        <sz val="11"/>
        <rFont val="宋体"/>
        <family val="0"/>
      </rPr>
      <t>产权归各村村集体所有，每年按照总投入的5%收益（原则上不低于银行同期贷款利率），收益用于巩固脱贫成果及乡村振兴事业。</t>
    </r>
  </si>
  <si>
    <t>YL00020</t>
  </si>
  <si>
    <t>塔里木乡牛羊育肥示范基地基础设施建设项目</t>
  </si>
  <si>
    <r>
      <t>项目总投资：</t>
    </r>
    <r>
      <rPr>
        <sz val="11"/>
        <rFont val="宋体"/>
        <family val="0"/>
      </rPr>
      <t>1132.56万元</t>
    </r>
    <r>
      <rPr>
        <b/>
        <sz val="11"/>
        <rFont val="宋体"/>
        <family val="0"/>
      </rPr>
      <t xml:space="preserve">   规模：</t>
    </r>
    <r>
      <rPr>
        <sz val="11"/>
        <rFont val="宋体"/>
        <family val="0"/>
      </rPr>
      <t xml:space="preserve">1座                                  </t>
    </r>
    <r>
      <rPr>
        <b/>
        <sz val="11"/>
        <rFont val="宋体"/>
        <family val="0"/>
      </rPr>
      <t>建设内容：</t>
    </r>
    <r>
      <rPr>
        <sz val="11"/>
        <rFont val="宋体"/>
        <family val="0"/>
      </rPr>
      <t>完善塔里木乡牛羊育肥示范基地基础设施；新建8米宽柏油路700米、6米宽柏油路3100米；铺设自来水管网3700米；架空线路路径长2300米；及自来水、电力辅助设施。</t>
    </r>
  </si>
  <si>
    <t>提供就业岗位2个，带动农户通过示范基地致富增收。产权归属为村集体</t>
  </si>
  <si>
    <r>
      <t>社会效益：</t>
    </r>
    <r>
      <rPr>
        <sz val="11"/>
        <rFont val="宋体"/>
        <family val="0"/>
      </rPr>
      <t>解决790亩牛羊育肥基地基础设施建设，使其成为我县规范化、集中化运行的养殖小区，实现示范引领作用。</t>
    </r>
  </si>
  <si>
    <t>YL00021</t>
  </si>
  <si>
    <t>尉犁县牛羊屠宰场建设项目</t>
  </si>
  <si>
    <t>塔里木乡拜海提村</t>
  </si>
  <si>
    <r>
      <t>项目总投资：</t>
    </r>
    <r>
      <rPr>
        <sz val="11"/>
        <rFont val="宋体"/>
        <family val="0"/>
      </rPr>
      <t>1000万元</t>
    </r>
    <r>
      <rPr>
        <b/>
        <sz val="11"/>
        <rFont val="宋体"/>
        <family val="0"/>
      </rPr>
      <t xml:space="preserve">   规模：</t>
    </r>
    <r>
      <rPr>
        <sz val="11"/>
        <rFont val="宋体"/>
        <family val="0"/>
      </rPr>
      <t xml:space="preserve">1座                                  </t>
    </r>
    <r>
      <rPr>
        <b/>
        <sz val="11"/>
        <rFont val="宋体"/>
        <family val="0"/>
      </rPr>
      <t>建设内容：</t>
    </r>
    <r>
      <rPr>
        <sz val="11"/>
        <rFont val="宋体"/>
        <family val="0"/>
      </rPr>
      <t>在塔里木乡拜海提村老坟场新建集牛羊定点屠宰、冷冻、牛羊肉分割、牛羊下水处理为一体的县级定点屠宰场。解决牛羊屠宰与市场需求不平衡问题，助力我县畜牧业快速发展。</t>
    </r>
  </si>
  <si>
    <t>屠宰场建成后，解决屠宰场服务与市场需求不平衡问题，与牛羊交易市场，牛羊育肥示范基地形成三鼎立足情况，将塔里木乡打造成我县畜牧业核心区；在发展村集体经济的同时，带动100户农户通过屠宰场增收致富。</t>
  </si>
  <si>
    <r>
      <t>经济效益：</t>
    </r>
    <r>
      <rPr>
        <sz val="11"/>
        <rFont val="宋体"/>
        <family val="0"/>
      </rPr>
      <t>屠宰场由塔里木乡供销社负责运营，固定资产归拜海提村村集体所有，每年按5%比例分红。</t>
    </r>
  </si>
  <si>
    <t>YL00022</t>
  </si>
  <si>
    <t>阿克苏普乡种养产业发展提档升级项目</t>
  </si>
  <si>
    <t>种殖业基地</t>
  </si>
  <si>
    <t>阿克苏普乡英巴格村</t>
  </si>
  <si>
    <r>
      <t>项目总投资：</t>
    </r>
    <r>
      <rPr>
        <sz val="11"/>
        <rFont val="宋体"/>
        <family val="0"/>
      </rPr>
      <t>270万元</t>
    </r>
    <r>
      <rPr>
        <b/>
        <sz val="11"/>
        <rFont val="宋体"/>
        <family val="0"/>
      </rPr>
      <t xml:space="preserve">   规模：</t>
    </r>
    <r>
      <rPr>
        <sz val="11"/>
        <rFont val="宋体"/>
        <family val="0"/>
      </rPr>
      <t xml:space="preserve">9个                                  </t>
    </r>
    <r>
      <rPr>
        <b/>
        <sz val="11"/>
        <rFont val="宋体"/>
        <family val="0"/>
      </rPr>
      <t>建设内容：</t>
    </r>
    <r>
      <rPr>
        <sz val="11"/>
        <rFont val="宋体"/>
        <family val="0"/>
      </rPr>
      <t>计划投入资金270万元，用于购买产业发展设备：采购1台挖掘机价值50万元；1台运货叉车10万元；拖斗2个，价值10万元；“前四后八”载重车2辆，价值80万元；954拖拉机一辆25万元，930装载机一个15万元；3600型青储收割机1台，价值80万元。项目的实施和管护由合作社负责，实施现代化乡村振兴种养殖产业提升升级发展。</t>
    </r>
  </si>
  <si>
    <t>卡依尔·克来木</t>
  </si>
  <si>
    <t>提供5个就业岗位，吸收脱贫户就业务工。</t>
  </si>
  <si>
    <r>
      <t>社会效益：</t>
    </r>
    <r>
      <rPr>
        <sz val="11"/>
        <rFont val="宋体"/>
        <family val="0"/>
      </rPr>
      <t xml:space="preserve">提供5个就业岗位。完善生产设施配套，改善村民生产工具质量。设备还可以用于乡村基础设施、产业及惠民政策的建设落实，有利于提升农民获得感幸福感，对区域经济发展具有较好的促进作用。                                                </t>
    </r>
    <r>
      <rPr>
        <b/>
        <sz val="11"/>
        <rFont val="宋体"/>
        <family val="0"/>
      </rPr>
      <t>经济效益：</t>
    </r>
    <r>
      <rPr>
        <sz val="11"/>
        <rFont val="宋体"/>
        <family val="0"/>
      </rPr>
      <t>启用设备后，可进行外租接单，获利除维护成本外，收益归村集体。计划每年至少按投资5%给村集体分红。</t>
    </r>
  </si>
  <si>
    <t>YL00023</t>
  </si>
  <si>
    <t>阿克苏普乡农副产品产供销配送中心建设项目</t>
  </si>
  <si>
    <r>
      <t>项目总投资：</t>
    </r>
    <r>
      <rPr>
        <sz val="11"/>
        <rFont val="宋体"/>
        <family val="0"/>
      </rPr>
      <t>86万元</t>
    </r>
    <r>
      <rPr>
        <b/>
        <sz val="11"/>
        <rFont val="宋体"/>
        <family val="0"/>
      </rPr>
      <t xml:space="preserve">   规模：</t>
    </r>
    <r>
      <rPr>
        <sz val="11"/>
        <rFont val="宋体"/>
        <family val="0"/>
      </rPr>
      <t xml:space="preserve">1个                                  </t>
    </r>
    <r>
      <rPr>
        <b/>
        <sz val="11"/>
        <rFont val="宋体"/>
        <family val="0"/>
      </rPr>
      <t>建设内容：</t>
    </r>
    <r>
      <rPr>
        <sz val="11"/>
        <rFont val="宋体"/>
        <family val="0"/>
      </rPr>
      <t>打造阿克苏普乡农副产品供销配送中心，对所有房屋进行打造符合对外供销配送仓储、物流、零售等条件，包含墙体、门窗、水电及供暖等预计改造费用50万元，建设保鲜库1座预计费用20万元，配套仓储、批发及零售等附属设施，预计16万元；共计投资86万元。</t>
    </r>
  </si>
  <si>
    <t>帮助全乡群众销售农副产品，实现庭院经济、种菜种果变现，实现产业流通的转型升级。提供2-5个就业岗位，实现稳定就近就业。</t>
  </si>
  <si>
    <r>
      <t>社会效益：</t>
    </r>
    <r>
      <rPr>
        <sz val="11"/>
        <rFont val="宋体"/>
        <family val="0"/>
      </rPr>
      <t>帮助全乡群众销售农副产品，实现庭院经济、种菜种果变现，提供2-5个就业岗位，缓解乡内就业压力，在提升配送中心承载能力的同时，提升配送质量和配送效率，做到统一收购、统一配送，实现产业流通的转型升级，产权归英巴格村所有。</t>
    </r>
  </si>
  <si>
    <t>YL00024</t>
  </si>
  <si>
    <t>阿克苏普乡畜禽粪污无害化处理项目</t>
  </si>
  <si>
    <t>阿克苏普乡</t>
  </si>
  <si>
    <r>
      <t>项目总投资：</t>
    </r>
    <r>
      <rPr>
        <sz val="11"/>
        <rFont val="宋体"/>
        <family val="0"/>
      </rPr>
      <t>300万元</t>
    </r>
    <r>
      <rPr>
        <b/>
        <sz val="11"/>
        <rFont val="宋体"/>
        <family val="0"/>
      </rPr>
      <t xml:space="preserve">   规模：</t>
    </r>
    <r>
      <rPr>
        <sz val="11"/>
        <rFont val="宋体"/>
        <family val="0"/>
      </rPr>
      <t xml:space="preserve">1个                                  </t>
    </r>
    <r>
      <rPr>
        <b/>
        <sz val="11"/>
        <rFont val="宋体"/>
        <family val="0"/>
      </rPr>
      <t>建设内容：</t>
    </r>
    <r>
      <rPr>
        <sz val="11"/>
        <rFont val="宋体"/>
        <family val="0"/>
      </rPr>
      <t>计划投资300万元，建设长100米、宽30米、40公分厚度的畜禽粪污收集发酵地坪70万元，采购轮盘翻抛机一台25万元，中型链式挖掘机一台60万元，快速发酵罐2个（规格90立方）100万元，发酵盖粪薄膜20000米30万元，项目前期费15万元，项目建成后可收集处理本乡畜禽产生粪污，减少污染，同时发酵后可产生有机肥，进行二次利用，节约养殖成本。</t>
    </r>
  </si>
  <si>
    <t>设备的投产使用，将原本粪便价值提升，收益再次投入发展养殖，有效降低生产养殖成本。产权归村集体所有，每年按5%收益，用于巩固脱贫攻坚成果</t>
  </si>
  <si>
    <r>
      <t>社会效益：</t>
    </r>
    <r>
      <rPr>
        <sz val="11"/>
        <rFont val="宋体"/>
        <family val="0"/>
      </rPr>
      <t>产生有机肥可还田或出售农业公司，收益用于维护设备及牛场养殖其他费用或支持村内公益事业。</t>
    </r>
  </si>
  <si>
    <t>YL00025</t>
  </si>
  <si>
    <t>阿克苏普乡庭院养殖以奖代补项目</t>
  </si>
  <si>
    <t>英巴格村、喀尔喀提村</t>
  </si>
  <si>
    <r>
      <t>项目总投资：</t>
    </r>
    <r>
      <rPr>
        <sz val="11"/>
        <rFont val="宋体"/>
        <family val="0"/>
      </rPr>
      <t>30万元</t>
    </r>
    <r>
      <rPr>
        <b/>
        <sz val="11"/>
        <rFont val="宋体"/>
        <family val="0"/>
      </rPr>
      <t xml:space="preserve">   规模：</t>
    </r>
    <r>
      <rPr>
        <sz val="11"/>
        <rFont val="宋体"/>
        <family val="0"/>
      </rPr>
      <t xml:space="preserve">80户                                  </t>
    </r>
    <r>
      <rPr>
        <b/>
        <sz val="11"/>
        <rFont val="宋体"/>
        <family val="0"/>
      </rPr>
      <t>建设内容：</t>
    </r>
    <r>
      <rPr>
        <sz val="11"/>
        <rFont val="宋体"/>
        <family val="0"/>
      </rPr>
      <t>以奖代补模式为发展特色养殖农户进行奖励，鼓励发展庭院养殖业，其中羊500元/只，猪200元/头，牛3000元/头，家禽20元/只，其他特色养殖按购买价的50%进行补贴，计划投资30万元，带动发展养殖户80户。</t>
    </r>
  </si>
  <si>
    <t>户</t>
  </si>
  <si>
    <t>按照补助标准，大大降低养殖成本，预计为发展养殖户每年至少节本2000元以上。</t>
  </si>
  <si>
    <r>
      <t>社会效益：</t>
    </r>
    <r>
      <rPr>
        <sz val="11"/>
        <rFont val="宋体"/>
        <family val="0"/>
      </rPr>
      <t>鼓励至少50户农户（脱贫户20户）发展养殖业增收，奖补减少养殖成本。</t>
    </r>
  </si>
  <si>
    <t>YL00026</t>
  </si>
  <si>
    <t>尉犁县“以奖代补”项目</t>
  </si>
  <si>
    <t>尉犁县</t>
  </si>
  <si>
    <r>
      <t>项目总投资：</t>
    </r>
    <r>
      <rPr>
        <sz val="11"/>
        <rFont val="宋体"/>
        <family val="0"/>
      </rPr>
      <t>200万元</t>
    </r>
    <r>
      <rPr>
        <b/>
        <sz val="11"/>
        <rFont val="宋体"/>
        <family val="0"/>
      </rPr>
      <t xml:space="preserve">   规模：</t>
    </r>
    <r>
      <rPr>
        <sz val="11"/>
        <rFont val="宋体"/>
        <family val="0"/>
      </rPr>
      <t xml:space="preserve">600户                                  </t>
    </r>
    <r>
      <rPr>
        <b/>
        <sz val="11"/>
        <rFont val="宋体"/>
        <family val="0"/>
      </rPr>
      <t>建设内容：</t>
    </r>
    <r>
      <rPr>
        <sz val="11"/>
        <rFont val="宋体"/>
        <family val="0"/>
      </rPr>
      <t>计划投入资金200万元，“以奖代补”形式奖励种植、养殖、发展庭院经济、就业创业脱贫劳动力（含监测帮扶对象）稳定就业。</t>
    </r>
  </si>
  <si>
    <t>张涛</t>
  </si>
  <si>
    <t>“以奖代补”形式奖励种植、养殖、发展庭院经济、就业创业脱贫劳动力（含监测帮扶对象）稳定就业。</t>
  </si>
  <si>
    <r>
      <t>社会效益：</t>
    </r>
    <r>
      <rPr>
        <sz val="11"/>
        <rFont val="宋体"/>
        <family val="0"/>
      </rPr>
      <t>奖励种植、养殖、发展庭院经济、就业创业脱贫劳动力（含监测帮扶对象）稳定就业。</t>
    </r>
  </si>
  <si>
    <t>YL00027</t>
  </si>
  <si>
    <t>阿克苏普乡西门塔尔牛养殖项目</t>
  </si>
  <si>
    <r>
      <t>项目总投资：</t>
    </r>
    <r>
      <rPr>
        <sz val="11"/>
        <rFont val="宋体"/>
        <family val="0"/>
      </rPr>
      <t>450万元</t>
    </r>
    <r>
      <rPr>
        <b/>
        <sz val="11"/>
        <rFont val="宋体"/>
        <family val="0"/>
      </rPr>
      <t xml:space="preserve">   规模：</t>
    </r>
    <r>
      <rPr>
        <sz val="11"/>
        <rFont val="宋体"/>
        <family val="0"/>
      </rPr>
      <t xml:space="preserve">300头                                  </t>
    </r>
    <r>
      <rPr>
        <b/>
        <sz val="11"/>
        <rFont val="宋体"/>
        <family val="0"/>
      </rPr>
      <t>建设内容：</t>
    </r>
    <r>
      <rPr>
        <sz val="11"/>
        <rFont val="宋体"/>
        <family val="0"/>
      </rPr>
      <t>计划投入约450万元购买西门塔尔牛(怀孕母牛)约300头，每头约15000元，规格为：生产母牛，畜龄18个月以上、活体重量为300公斤以上。</t>
    </r>
  </si>
  <si>
    <t>通过分红增加村集体收入，分红比例为养殖成本与项目投资差的8%。可组织养殖农户进行现场实操培训，提高养殖技术和能力，同时能提供5-10名就业岗位，继续巩固脱贫攻坚成果。</t>
  </si>
  <si>
    <r>
      <t>经济效益：</t>
    </r>
    <r>
      <rPr>
        <sz val="11"/>
        <rFont val="宋体"/>
        <family val="0"/>
      </rPr>
      <t>牛只以托养合作社方式进行收益（原则上高于银行同期存款利率），每年按照同期央行公布银行存款利率多一个百分点的比例进行分红，分红到村集体经济账户中，收益用于巩固脱贫成果及乡村振兴事业。</t>
    </r>
  </si>
  <si>
    <t>YL00028</t>
  </si>
  <si>
    <t>阿克苏普乡盐湖提档升级建设项目</t>
  </si>
  <si>
    <t>休闲农业与乡村旅游</t>
  </si>
  <si>
    <r>
      <t>项目总投资：</t>
    </r>
    <r>
      <rPr>
        <sz val="11"/>
        <rFont val="宋体"/>
        <family val="0"/>
      </rPr>
      <t>193万元</t>
    </r>
    <r>
      <rPr>
        <b/>
        <sz val="11"/>
        <rFont val="宋体"/>
        <family val="0"/>
      </rPr>
      <t xml:space="preserve">   规模：</t>
    </r>
    <r>
      <rPr>
        <sz val="11"/>
        <rFont val="宋体"/>
        <family val="0"/>
      </rPr>
      <t xml:space="preserve">3.7公里                                              </t>
    </r>
    <r>
      <rPr>
        <b/>
        <sz val="11"/>
        <rFont val="宋体"/>
        <family val="0"/>
      </rPr>
      <t>建设内容：</t>
    </r>
    <r>
      <rPr>
        <sz val="11"/>
        <rFont val="宋体"/>
        <family val="0"/>
      </rPr>
      <t>盐湖四周铺设游步道1.2公里，提升湖岸周围防护设施，单独拉设配套电力、供水设施，对国道下盐湖支路2.5公里进行硬化。</t>
    </r>
  </si>
  <si>
    <t>可带动村内发展种植和餐饮农户增收，提供就业岗位50余个</t>
  </si>
  <si>
    <r>
      <t>社会效益：</t>
    </r>
    <r>
      <rPr>
        <sz val="11"/>
        <rFont val="宋体"/>
        <family val="0"/>
      </rPr>
      <t xml:space="preserve">通过该项目的实施，发展乡村旅游本地促进农村经济产业结构的调整，带动林果种植、畜牧养殖、观光农业、农副产品加工和餐饮、住宿、娱乐等相关产业同时发展使壮大村集体。                                                    </t>
    </r>
    <r>
      <rPr>
        <b/>
        <sz val="11"/>
        <rFont val="宋体"/>
        <family val="0"/>
      </rPr>
      <t>经济效益:</t>
    </r>
    <r>
      <rPr>
        <sz val="11"/>
        <rFont val="宋体"/>
        <family val="0"/>
      </rPr>
      <t>每年预计为村集体分红10万元。</t>
    </r>
  </si>
  <si>
    <t>YL00029</t>
  </si>
  <si>
    <t>尉犁县墩阔坦乡罗布羊扩繁项目</t>
  </si>
  <si>
    <t>霍尔加村</t>
  </si>
  <si>
    <r>
      <t>项目总投资：</t>
    </r>
    <r>
      <rPr>
        <sz val="11"/>
        <rFont val="宋体"/>
        <family val="0"/>
      </rPr>
      <t xml:space="preserve">160万元 </t>
    </r>
    <r>
      <rPr>
        <b/>
        <sz val="11"/>
        <rFont val="宋体"/>
        <family val="0"/>
      </rPr>
      <t xml:space="preserve">  规模：</t>
    </r>
    <r>
      <rPr>
        <sz val="11"/>
        <rFont val="宋体"/>
        <family val="0"/>
      </rPr>
      <t xml:space="preserve">1000只                                 </t>
    </r>
    <r>
      <rPr>
        <b/>
        <sz val="11"/>
        <rFont val="宋体"/>
        <family val="0"/>
      </rPr>
      <t>建设内容：</t>
    </r>
    <r>
      <rPr>
        <sz val="11"/>
        <rFont val="宋体"/>
        <family val="0"/>
      </rPr>
      <t>计划投入160万元，采购约1000只罗布羊生产母羊，生产羊畜龄在2岁以上，体重20公斤左右，每只单价1600元（以实际采购价为准）。</t>
    </r>
  </si>
  <si>
    <t>努如木江·牙合甫</t>
  </si>
  <si>
    <t>通过分红增加村集体收入。收益用于巩固拓展脱贫攻坚成果同乡村振兴有效衔接。</t>
  </si>
  <si>
    <r>
      <t>经济效益：</t>
    </r>
    <r>
      <rPr>
        <sz val="11"/>
        <rFont val="宋体"/>
        <family val="0"/>
      </rPr>
      <t>项目产权归村集体所有，每年按照投入资金的5%收益，收益用于巩固拓展脱贫攻</t>
    </r>
  </si>
  <si>
    <t>YL00030</t>
  </si>
  <si>
    <t>尉犁县墩阔坦乡罗布麻茶文化体验馆项目</t>
  </si>
  <si>
    <t>琼库勒村</t>
  </si>
  <si>
    <r>
      <t>项目总投资：</t>
    </r>
    <r>
      <rPr>
        <sz val="11"/>
        <rFont val="宋体"/>
        <family val="0"/>
      </rPr>
      <t>300万元</t>
    </r>
    <r>
      <rPr>
        <b/>
        <sz val="11"/>
        <rFont val="宋体"/>
        <family val="0"/>
      </rPr>
      <t xml:space="preserve">   规模：</t>
    </r>
    <r>
      <rPr>
        <sz val="11"/>
        <rFont val="宋体"/>
        <family val="0"/>
      </rPr>
      <t xml:space="preserve">500平方米                           </t>
    </r>
    <r>
      <rPr>
        <b/>
        <sz val="11"/>
        <rFont val="宋体"/>
        <family val="0"/>
      </rPr>
      <t>建设内容：</t>
    </r>
    <r>
      <rPr>
        <sz val="11"/>
        <rFont val="宋体"/>
        <family val="0"/>
      </rPr>
      <t>计划投入300万元，为琼库勒村新建500平方米的集茶道、茶艺、茶具、茶画以及相关诗词和书籍为一体的茶文化体验馆。茶文化体验馆包括了序厅、茶文化展示厅、制作技艺展示厅、茶文化体验厅、周边纪念品厅、品茶厅。</t>
    </r>
  </si>
  <si>
    <t>平方米</t>
  </si>
  <si>
    <t>该项目营造一个能够弘扬和传播我们传统茶文化体验馆，将传统的文化元素以及完善的茶文化体验服务系统融入到其环境设计中，营造出一个具有文化意义的茶文化基地。提高当地知名度，助推旅游业集群发展。此外、为当地提供就业岗位10个。</t>
  </si>
  <si>
    <r>
      <t>社会效益：</t>
    </r>
    <r>
      <rPr>
        <sz val="11"/>
        <rFont val="宋体"/>
        <family val="0"/>
      </rPr>
      <t>通过建设罗布麻茶文化体验馆宣传罗布麻茶文化，吸引外地游客，助力罗布产业发展，提高当地知名度，助推旅游业主推发展。</t>
    </r>
  </si>
  <si>
    <t>YL00031</t>
  </si>
  <si>
    <t>尉犁县墩阔坦乡琼库勒村旅游产业发展基础提升项目</t>
  </si>
  <si>
    <r>
      <t xml:space="preserve">项目总投资：300万元   规模：20套                                  </t>
    </r>
    <r>
      <rPr>
        <sz val="11"/>
        <rFont val="宋体"/>
        <family val="0"/>
      </rPr>
      <t>建设内容：计划投入资金300万元，对墩阔坦乡琼库勒村（自治区级休闲旅游示范村）提升旅游基础设施，修建罗布人文化广场220万元。沿恰阳河风景带新建现代化蒙古包20套，每套4万元。</t>
    </r>
  </si>
  <si>
    <t>套</t>
  </si>
  <si>
    <t>提升琼库勒村村容村貌，提高村民生活满意度。现代化蒙古包建设可满足的当地游客住宿需求，打造当地特色观景房住宿品牌，助力当地旅游业发展。</t>
  </si>
  <si>
    <t>社会效益：罗布人文化广场为基础设施建设，可以改善人居环境，结合罗布人村寨景区提升村庄旅游环境，打造特色宜居宜业宜游美丽乡村，提升农民生活的幸福指数。                                             经济效益：现代化蒙古包建设后产权归村集体所有，每年按现代化蒙古包投入的5%收益，用于发展乡村振兴事业。</t>
  </si>
  <si>
    <t>YL00032</t>
  </si>
  <si>
    <t>尉犁县墩阔坦乡民宿建设项目</t>
  </si>
  <si>
    <t>墩阔坦村、琼库勒村、霍尔加村、库木巴格村、塔特里克村</t>
  </si>
  <si>
    <r>
      <t>项目总投资：</t>
    </r>
    <r>
      <rPr>
        <sz val="11"/>
        <rFont val="宋体"/>
        <family val="0"/>
      </rPr>
      <t>500万元</t>
    </r>
    <r>
      <rPr>
        <b/>
        <sz val="11"/>
        <rFont val="宋体"/>
        <family val="0"/>
      </rPr>
      <t xml:space="preserve">   规模：</t>
    </r>
    <r>
      <rPr>
        <sz val="11"/>
        <rFont val="宋体"/>
        <family val="0"/>
      </rPr>
      <t xml:space="preserve">25套                                  </t>
    </r>
    <r>
      <rPr>
        <b/>
        <sz val="11"/>
        <rFont val="宋体"/>
        <family val="0"/>
      </rPr>
      <t>建设内容：</t>
    </r>
    <r>
      <rPr>
        <sz val="11"/>
        <rFont val="宋体"/>
        <family val="0"/>
      </rPr>
      <t>计划投入资金500万，在墩阔坦乡琼库勒村修建民宿25套，每套20万元。</t>
    </r>
  </si>
  <si>
    <t>以罗布人村寨旅游主题建设多家民宿，吸引游客消费并形成稳定的旅游经济效应，同时经营单位雇佣员工解决当地就业岗位，提高当地就业率。</t>
  </si>
  <si>
    <r>
      <t>社会效益：该</t>
    </r>
    <r>
      <rPr>
        <sz val="11"/>
        <rFont val="宋体"/>
        <family val="0"/>
      </rPr>
      <t xml:space="preserve">项目的实施可整合墩阔坦乡零散的旅游服务、提高旅游服务水平；打造高水平的现代化旅游；带动当地经济发展。                                                            </t>
    </r>
    <r>
      <rPr>
        <b/>
        <sz val="11"/>
        <rFont val="宋体"/>
        <family val="0"/>
      </rPr>
      <t>经济效益：</t>
    </r>
    <r>
      <rPr>
        <sz val="11"/>
        <rFont val="宋体"/>
        <family val="0"/>
      </rPr>
      <t>同时配合尉犁县做好全域旅游发展。产权归村集体所有，每年按投入的5%收益，发展乡村振兴事业。</t>
    </r>
  </si>
  <si>
    <t>YL00033</t>
  </si>
  <si>
    <t>尉犁县墩阔坦乡琼库勒村胡杨林摄影基地项目</t>
  </si>
  <si>
    <r>
      <t>项目总投资：</t>
    </r>
    <r>
      <rPr>
        <sz val="11"/>
        <rFont val="宋体"/>
        <family val="0"/>
      </rPr>
      <t xml:space="preserve">200万元 </t>
    </r>
    <r>
      <rPr>
        <b/>
        <sz val="11"/>
        <rFont val="宋体"/>
        <family val="0"/>
      </rPr>
      <t xml:space="preserve">  规模：</t>
    </r>
    <r>
      <rPr>
        <sz val="11"/>
        <rFont val="宋体"/>
        <family val="0"/>
      </rPr>
      <t>1座</t>
    </r>
    <r>
      <rPr>
        <b/>
        <sz val="11"/>
        <rFont val="宋体"/>
        <family val="0"/>
      </rPr>
      <t xml:space="preserve">                                    建设内容：</t>
    </r>
    <r>
      <rPr>
        <sz val="11"/>
        <rFont val="宋体"/>
        <family val="0"/>
      </rPr>
      <t>计划投入资金200万，在琼库勒村新建以胡杨为主题的摄影基地，并配套相应设施设备。包括新建室外摄影棚、娱乐休闲区、餐饮区，并配备各种相应设施设备。</t>
    </r>
  </si>
  <si>
    <t>以当村地理环境为基础，大力发展以胡杨林为主题的摄影摄像基地，带动当地产业发展，提高当地知名度，助推旅游业集群发展。</t>
  </si>
  <si>
    <r>
      <t>社会效益：</t>
    </r>
    <r>
      <rPr>
        <sz val="11"/>
        <rFont val="宋体"/>
        <family val="0"/>
      </rPr>
      <t xml:space="preserve">该项目实施可有效提升当地景观旅游知名度，打造品牌效应，带动当地产业发展，提升经济水平。                         </t>
    </r>
    <r>
      <rPr>
        <b/>
        <sz val="11"/>
        <rFont val="宋体"/>
        <family val="0"/>
      </rPr>
      <t>经济效益:</t>
    </r>
    <r>
      <rPr>
        <sz val="11"/>
        <rFont val="宋体"/>
        <family val="0"/>
      </rPr>
      <t>每年按照设备投入的5%收益。</t>
    </r>
  </si>
  <si>
    <t>YL00034</t>
  </si>
  <si>
    <t>尉犁县墩阔坦乡琼库勒游客体验中心项目</t>
  </si>
  <si>
    <r>
      <t>项目总投资：</t>
    </r>
    <r>
      <rPr>
        <sz val="11"/>
        <rFont val="宋体"/>
        <family val="0"/>
      </rPr>
      <t xml:space="preserve">200万元  </t>
    </r>
    <r>
      <rPr>
        <b/>
        <sz val="11"/>
        <rFont val="宋体"/>
        <family val="0"/>
      </rPr>
      <t xml:space="preserve"> 规模：</t>
    </r>
    <r>
      <rPr>
        <sz val="11"/>
        <rFont val="宋体"/>
        <family val="0"/>
      </rPr>
      <t>1座</t>
    </r>
    <r>
      <rPr>
        <b/>
        <sz val="11"/>
        <rFont val="宋体"/>
        <family val="0"/>
      </rPr>
      <t xml:space="preserve">                                    建设内容：</t>
    </r>
    <r>
      <rPr>
        <sz val="11"/>
        <rFont val="宋体"/>
        <family val="0"/>
      </rPr>
      <t>计划投入资金300万元，在琼库勒村修建旅游休闲钓场，建设内容为4公里引水渠、渠道清淤50万；380亩湖泊清淤、修湖坝提135万；3.6公里修路倒戈壁料75万元；2.6公里防护设施25万，新修建分水枢纽10万，5万元购买鱼苗。</t>
    </r>
  </si>
  <si>
    <t>满足游客的旅游需求，提高当地旅游业的知名度，吸引更多游客，带动当地产业经济发展。</t>
  </si>
  <si>
    <r>
      <t>社会效益：</t>
    </r>
    <r>
      <rPr>
        <sz val="11"/>
        <rFont val="宋体"/>
        <family val="0"/>
      </rPr>
      <t xml:space="preserve">实现基础设施与服务水平的不断提高，满足游客休闲度假的需求，提高田园综合体项目的美誉度以及游客的满意度。                                                                           </t>
    </r>
    <r>
      <rPr>
        <b/>
        <sz val="11"/>
        <rFont val="宋体"/>
        <family val="0"/>
      </rPr>
      <t>经济效益：</t>
    </r>
    <r>
      <rPr>
        <sz val="11"/>
        <rFont val="宋体"/>
        <family val="0"/>
      </rPr>
      <t>按照设备投入的5%进行收益。</t>
    </r>
  </si>
  <si>
    <t>YL00035</t>
  </si>
  <si>
    <t>尉犁县墩阔坦乡罗布人民俗赛马场</t>
  </si>
  <si>
    <r>
      <t>项目总投资：</t>
    </r>
    <r>
      <rPr>
        <sz val="11"/>
        <rFont val="宋体"/>
        <family val="0"/>
      </rPr>
      <t>1000万元</t>
    </r>
    <r>
      <rPr>
        <b/>
        <sz val="11"/>
        <rFont val="宋体"/>
        <family val="0"/>
      </rPr>
      <t xml:space="preserve">   规模：</t>
    </r>
    <r>
      <rPr>
        <sz val="11"/>
        <rFont val="宋体"/>
        <family val="0"/>
      </rPr>
      <t xml:space="preserve">1000亩                                    </t>
    </r>
    <r>
      <rPr>
        <b/>
        <sz val="11"/>
        <rFont val="宋体"/>
        <family val="0"/>
      </rPr>
      <t>建设内容：</t>
    </r>
    <r>
      <rPr>
        <sz val="11"/>
        <rFont val="宋体"/>
        <family val="0"/>
      </rPr>
      <t>计划投入资金1000万元，在琼库勒村新修赛马场、竞技场、运动场等。建设面积100亩，建设内容包括跑道、栏杆、观景台、人造仿真草坪、竞技设施等。</t>
    </r>
  </si>
  <si>
    <t>亩</t>
  </si>
  <si>
    <t>满足游客的旅游需求，提高当地旅游业的知名度，吸引更多游客，带动当地产业经济发展，提供就业岗位10人，带动产业发展10户。</t>
  </si>
  <si>
    <r>
      <t>社会效益：</t>
    </r>
    <r>
      <rPr>
        <sz val="11"/>
        <rFont val="宋体"/>
        <family val="0"/>
      </rPr>
      <t>满足对赛马体育文化的精神需求，打造当地特色旅游产业，形成鲜明的、赋予个性旅游形象，广招客商，进一步带动第三产业发展。提供就业岗位10人，带动产业发展10户</t>
    </r>
    <r>
      <rPr>
        <b/>
        <sz val="11"/>
        <rFont val="宋体"/>
        <family val="0"/>
      </rPr>
      <t>。</t>
    </r>
  </si>
  <si>
    <t>YL00036</t>
  </si>
  <si>
    <t>尉犁县墩阔坦乡褐牛养殖项目（二期）</t>
  </si>
  <si>
    <t>库木巴格村</t>
  </si>
  <si>
    <r>
      <t>项目总投资：</t>
    </r>
    <r>
      <rPr>
        <sz val="11"/>
        <rFont val="宋体"/>
        <family val="0"/>
      </rPr>
      <t>650万元</t>
    </r>
    <r>
      <rPr>
        <b/>
        <sz val="11"/>
        <rFont val="宋体"/>
        <family val="0"/>
      </rPr>
      <t xml:space="preserve">   规模：</t>
    </r>
    <r>
      <rPr>
        <sz val="11"/>
        <rFont val="宋体"/>
        <family val="0"/>
      </rPr>
      <t>500头</t>
    </r>
    <r>
      <rPr>
        <b/>
        <sz val="11"/>
        <rFont val="宋体"/>
        <family val="0"/>
      </rPr>
      <t xml:space="preserve">                                   建设内容：</t>
    </r>
    <r>
      <rPr>
        <sz val="11"/>
        <rFont val="宋体"/>
        <family val="0"/>
      </rPr>
      <t>计划投入资金650万元，为库木巴格村购买褐牛500头，250-300公斤，每头1.3万元（以实际采购价为准）。</t>
    </r>
  </si>
  <si>
    <t>通过分红增加村集体收入。组织养殖农户进行现场实操培训，提高养殖技术和能力，继续巩固脱贫攻坚成果。</t>
  </si>
  <si>
    <r>
      <t>经济效益：</t>
    </r>
    <r>
      <rPr>
        <sz val="11"/>
        <rFont val="宋体"/>
        <family val="0"/>
      </rPr>
      <t>每年按照5%收益，收益用于巩固脱贫攻坚成果及乡村振兴事业。</t>
    </r>
  </si>
  <si>
    <t>YL00037</t>
  </si>
  <si>
    <r>
      <t>项目总投资：</t>
    </r>
    <r>
      <rPr>
        <sz val="11"/>
        <rFont val="宋体"/>
        <family val="0"/>
      </rPr>
      <t>160万元</t>
    </r>
    <r>
      <rPr>
        <b/>
        <sz val="11"/>
        <rFont val="宋体"/>
        <family val="0"/>
      </rPr>
      <t xml:space="preserve">   规模：</t>
    </r>
    <r>
      <rPr>
        <sz val="11"/>
        <rFont val="宋体"/>
        <family val="0"/>
      </rPr>
      <t xml:space="preserve">1000只                               </t>
    </r>
    <r>
      <rPr>
        <b/>
        <sz val="11"/>
        <rFont val="宋体"/>
        <family val="0"/>
      </rPr>
      <t>建设内容：</t>
    </r>
    <r>
      <rPr>
        <sz val="11"/>
        <rFont val="宋体"/>
        <family val="0"/>
      </rPr>
      <t>计划投入160万元，采购约1000只罗布羊生产母羊，生产羊畜龄在2岁以上，20公斤左右，每只单价1600元（以实际采购价为准）。</t>
    </r>
  </si>
  <si>
    <t>资产归村集体所有，通过分红增加村集体收入。</t>
  </si>
  <si>
    <t>YL00038</t>
  </si>
  <si>
    <t>尉犁县墩阔坦乡智慧农业建设项目</t>
  </si>
  <si>
    <t>智慧（数字）农业</t>
  </si>
  <si>
    <t>琼库勒村、库木巴格村、霍尔加村</t>
  </si>
  <si>
    <r>
      <t>项目总投资：</t>
    </r>
    <r>
      <rPr>
        <sz val="11"/>
        <rFont val="宋体"/>
        <family val="0"/>
      </rPr>
      <t>100万元</t>
    </r>
    <r>
      <rPr>
        <b/>
        <sz val="11"/>
        <rFont val="宋体"/>
        <family val="0"/>
      </rPr>
      <t xml:space="preserve">   规模：</t>
    </r>
    <r>
      <rPr>
        <sz val="11"/>
        <rFont val="宋体"/>
        <family val="0"/>
      </rPr>
      <t xml:space="preserve">2000亩                                                  </t>
    </r>
    <r>
      <rPr>
        <b/>
        <sz val="11"/>
        <rFont val="宋体"/>
        <family val="0"/>
      </rPr>
      <t>建设内容：</t>
    </r>
    <r>
      <rPr>
        <sz val="11"/>
        <rFont val="宋体"/>
        <family val="0"/>
      </rPr>
      <t>计划投入资金100万元，为琼库勒村、库木巴格村、霍尔加村2000亩地建设智能灌溉系统，并采购安装2个变频启动柜、智能电磁流量计RS485、智能电磁流量计、本地服务器（含配电箱）2个、农场主路由器、WiFi中继器、极飞智能无线电动球阀等相关设备。</t>
    </r>
  </si>
  <si>
    <t>减少农业资源浪费，提高农产品产量，保障粮食安全，提高当地经济收入。资产归村集体所有，每年按总投资5%租赁，土地使用方承担维护费用。</t>
  </si>
  <si>
    <r>
      <t>社会效益：</t>
    </r>
    <r>
      <rPr>
        <sz val="11"/>
        <rFont val="宋体"/>
        <family val="0"/>
      </rPr>
      <t>助推农业发展，节约土地资源，对农作物科学管理，增产增收。</t>
    </r>
  </si>
  <si>
    <t>YL00039</t>
  </si>
  <si>
    <t>尉犁县墩阔坦乡霍尔加村新建防渗渠项目</t>
  </si>
  <si>
    <r>
      <t>项目总投资：</t>
    </r>
    <r>
      <rPr>
        <sz val="11"/>
        <rFont val="宋体"/>
        <family val="0"/>
      </rPr>
      <t xml:space="preserve">32.3万元 </t>
    </r>
    <r>
      <rPr>
        <b/>
        <sz val="11"/>
        <rFont val="宋体"/>
        <family val="0"/>
      </rPr>
      <t xml:space="preserve">  规模：</t>
    </r>
    <r>
      <rPr>
        <sz val="11"/>
        <rFont val="宋体"/>
        <family val="0"/>
      </rPr>
      <t xml:space="preserve">1.8公里                              </t>
    </r>
    <r>
      <rPr>
        <b/>
        <sz val="11"/>
        <rFont val="宋体"/>
        <family val="0"/>
      </rPr>
      <t>建设内容：</t>
    </r>
    <r>
      <rPr>
        <sz val="11"/>
        <rFont val="宋体"/>
        <family val="0"/>
      </rPr>
      <t>计划投入资金32.3万元，新建防渗渠1.8公里，经农户房前屋后果园，蔬菜地，以解决农业用水等问题。</t>
    </r>
  </si>
  <si>
    <t>该项目的实施可提升我乡辖区水利灌溉效率，减少水源损失，降低农业生产成本。资产归村集体所有。</t>
  </si>
  <si>
    <r>
      <t>社会效益:</t>
    </r>
    <r>
      <rPr>
        <sz val="11"/>
        <rFont val="宋体"/>
        <family val="0"/>
      </rPr>
      <t>修建防渗渠，可有效减少灌溉水流经的损失。提高灌溉效率。</t>
    </r>
  </si>
  <si>
    <t>YL00040</t>
  </si>
  <si>
    <t>喀尔曲尕乡旅游发展项目</t>
  </si>
  <si>
    <t>阿瓦提村、喀尔曲尕村、琼买里村</t>
  </si>
  <si>
    <r>
      <t>项目总投资：</t>
    </r>
    <r>
      <rPr>
        <sz val="11"/>
        <rFont val="宋体"/>
        <family val="0"/>
      </rPr>
      <t>400万元</t>
    </r>
    <r>
      <rPr>
        <b/>
        <sz val="11"/>
        <rFont val="宋体"/>
        <family val="0"/>
      </rPr>
      <t xml:space="preserve">   规模：</t>
    </r>
    <r>
      <rPr>
        <sz val="11"/>
        <rFont val="宋体"/>
        <family val="0"/>
      </rPr>
      <t>1个</t>
    </r>
    <r>
      <rPr>
        <b/>
        <sz val="11"/>
        <rFont val="宋体"/>
        <family val="0"/>
      </rPr>
      <t xml:space="preserve">                                                 建设内容：</t>
    </r>
    <r>
      <rPr>
        <sz val="11"/>
        <rFont val="宋体"/>
        <family val="0"/>
      </rPr>
      <t>打造特色河道景观台，计划投资120万元为全乡主干道旁河道进行清淤，1公里清淤费用约20万元，共6公里。对我乡进行清淤后的2610米排碱渠的河道两岸进行平整并建设2-3米宽游步栈道约2000米，翻修和新建靠水观景台共10个，预计投入资金30万元。投资20万元在乡内近水区域，利用闲置房屋打造特色旅游民宿及农家乐，陈列体现罗布人文化的老物件，配备水电暖基础设施。投资30万元沿242县道设置旅游宣传引导牌，引导外地游客前往乡域内旅游观光。投资200万元在琼买里村新建旅游露营营地，对现有渠道进行清理，土地进行平整，并进行适度硬化。设立房车区、露营区、补给区、生活区、垂钓区等，配套充电桩、垃圾箱、帐篷、露营设备等设施。配套建设卫生间、洗浴间等必要功能场所。</t>
    </r>
  </si>
  <si>
    <t>伊再提江·沙吾尔</t>
  </si>
  <si>
    <t>配合发展旅游业，促进农副产品销售，提升我乡群众收入。通过该项目实施壮大村集体经济收入，吸引群众就近就业，提高就业收入。资产归村集体所有。</t>
  </si>
  <si>
    <r>
      <t>经济效益：</t>
    </r>
    <r>
      <rPr>
        <sz val="11"/>
        <rFont val="宋体"/>
        <family val="0"/>
      </rPr>
      <t xml:space="preserve">通过发展旅游业，促进农副产品销售，提升群众收入。通过该项目实施壮大村集体经济收入，吸引群众就近就业，提高就业收入。                                                               </t>
    </r>
    <r>
      <rPr>
        <b/>
        <sz val="11"/>
        <rFont val="宋体"/>
        <family val="0"/>
      </rPr>
      <t>社会效益：</t>
    </r>
    <r>
      <rPr>
        <sz val="11"/>
        <rFont val="宋体"/>
        <family val="0"/>
      </rPr>
      <t xml:space="preserve">农村人居环境得到全面改善，基础设施进一步完善。                                                              </t>
    </r>
    <r>
      <rPr>
        <b/>
        <sz val="11"/>
        <rFont val="宋体"/>
        <family val="0"/>
      </rPr>
      <t>生态效益：</t>
    </r>
    <r>
      <rPr>
        <sz val="11"/>
        <rFont val="宋体"/>
        <family val="0"/>
      </rPr>
      <t>利用优美的生态环境，大力发展休闲农业和乡村旅游业，促进农村物质文明、精神文明、政治文明和生态文明协调发展。</t>
    </r>
  </si>
  <si>
    <t>YL00041</t>
  </si>
  <si>
    <t>喀尔曲尕村排碱渠清淤项目</t>
  </si>
  <si>
    <t>喀尔曲尕村</t>
  </si>
  <si>
    <r>
      <t>项目总投资：</t>
    </r>
    <r>
      <rPr>
        <sz val="11"/>
        <rFont val="宋体"/>
        <family val="0"/>
      </rPr>
      <t xml:space="preserve">100万元 </t>
    </r>
    <r>
      <rPr>
        <b/>
        <sz val="11"/>
        <rFont val="宋体"/>
        <family val="0"/>
      </rPr>
      <t xml:space="preserve">  规模：</t>
    </r>
    <r>
      <rPr>
        <sz val="11"/>
        <rFont val="宋体"/>
        <family val="0"/>
      </rPr>
      <t xml:space="preserve">3公里                                                 </t>
    </r>
    <r>
      <rPr>
        <b/>
        <sz val="11"/>
        <rFont val="宋体"/>
        <family val="0"/>
      </rPr>
      <t>建设内容：</t>
    </r>
    <r>
      <rPr>
        <sz val="11"/>
        <rFont val="宋体"/>
        <family val="0"/>
      </rPr>
      <t>计划投入资金100万元对灌溉蓄水渠道（排碱渠）进行清淤，平均1公里清淤费用约30万元，全长约3公里。</t>
    </r>
  </si>
  <si>
    <t>该项目实施后可有效提升河道利用效率及周边环境，带动群众产业增收。</t>
  </si>
  <si>
    <r>
      <t>社会效益：</t>
    </r>
    <r>
      <rPr>
        <sz val="11"/>
        <rFont val="宋体"/>
        <family val="0"/>
      </rPr>
      <t xml:space="preserve">灌溉蓄水渠道（排碱渠）清淤项目完成后，可以有效改善农业生产灌溉水水质，对我村农业生产、庭院经济、旅游业都将得到大的改善。                                                </t>
    </r>
    <r>
      <rPr>
        <b/>
        <sz val="11"/>
        <rFont val="宋体"/>
        <family val="0"/>
      </rPr>
      <t>经济效益：</t>
    </r>
    <r>
      <rPr>
        <sz val="11"/>
        <rFont val="宋体"/>
        <family val="0"/>
      </rPr>
      <t>受益土地可达3500亩左右，每亩地产值可增收150-200元。</t>
    </r>
  </si>
  <si>
    <t>YL00042</t>
  </si>
  <si>
    <t>阿瓦提村渠道防渗建设项目</t>
  </si>
  <si>
    <t>阿瓦提村</t>
  </si>
  <si>
    <r>
      <t>项目总投资：</t>
    </r>
    <r>
      <rPr>
        <sz val="11"/>
        <rFont val="宋体"/>
        <family val="0"/>
      </rPr>
      <t xml:space="preserve">60万元  </t>
    </r>
    <r>
      <rPr>
        <b/>
        <sz val="11"/>
        <rFont val="宋体"/>
        <family val="0"/>
      </rPr>
      <t xml:space="preserve"> 规模：</t>
    </r>
    <r>
      <rPr>
        <sz val="11"/>
        <rFont val="宋体"/>
        <family val="0"/>
      </rPr>
      <t xml:space="preserve">0.7公里                                    </t>
    </r>
    <r>
      <rPr>
        <b/>
        <sz val="11"/>
        <rFont val="宋体"/>
        <family val="0"/>
      </rPr>
      <t>建设内容：</t>
    </r>
    <r>
      <rPr>
        <sz val="11"/>
        <rFont val="宋体"/>
        <family val="0"/>
      </rPr>
      <t>投资60万为阿瓦提村现有700米毛渠做渠道防渗工程，提高水资源利用率，解决浇水困难。</t>
    </r>
  </si>
  <si>
    <r>
      <t>社会效益：</t>
    </r>
    <r>
      <rPr>
        <sz val="11"/>
        <rFont val="宋体"/>
        <family val="0"/>
      </rPr>
      <t>项目实施，能够解决群众浇水问题，提高农业生产效益，有效提高群众收入。</t>
    </r>
  </si>
  <si>
    <t>YL00043</t>
  </si>
  <si>
    <r>
      <t>项目总投资：</t>
    </r>
    <r>
      <rPr>
        <sz val="11"/>
        <rFont val="宋体"/>
        <family val="0"/>
      </rPr>
      <t xml:space="preserve">50万元 </t>
    </r>
    <r>
      <rPr>
        <b/>
        <sz val="11"/>
        <rFont val="宋体"/>
        <family val="0"/>
      </rPr>
      <t xml:space="preserve">  规模：</t>
    </r>
    <r>
      <rPr>
        <sz val="11"/>
        <rFont val="宋体"/>
        <family val="0"/>
      </rPr>
      <t xml:space="preserve">5公里                                    </t>
    </r>
    <r>
      <rPr>
        <b/>
        <sz val="11"/>
        <rFont val="宋体"/>
        <family val="0"/>
      </rPr>
      <t>建设内容：</t>
    </r>
    <r>
      <rPr>
        <sz val="11"/>
        <rFont val="宋体"/>
        <family val="0"/>
      </rPr>
      <t>计划投入资金50万元对塔河引水渠道进行清淤，平均1公里清淤费用约10万元，全长约5公里。</t>
    </r>
  </si>
  <si>
    <r>
      <t>社会效益：</t>
    </r>
    <r>
      <rPr>
        <sz val="11"/>
        <rFont val="宋体"/>
        <family val="0"/>
      </rPr>
      <t xml:space="preserve">引水渠道清淤项目完成后，可以有效改善农业生产灌溉水水质，对我村农业生产、庭院经济、旅游业、水产养殖都将得到大的发展。                                                                            </t>
    </r>
    <r>
      <rPr>
        <b/>
        <sz val="11"/>
        <rFont val="宋体"/>
        <family val="0"/>
      </rPr>
      <t>经济效益：</t>
    </r>
    <r>
      <rPr>
        <sz val="11"/>
        <rFont val="宋体"/>
        <family val="0"/>
      </rPr>
      <t>受益土地可达3500亩左右，每亩地产值可增收150-200元。</t>
    </r>
  </si>
  <si>
    <t>YL00044</t>
  </si>
  <si>
    <t>阿瓦提村绒山羊品种改良项目</t>
  </si>
  <si>
    <r>
      <t>项目总投资：</t>
    </r>
    <r>
      <rPr>
        <sz val="11"/>
        <rFont val="宋体"/>
        <family val="0"/>
      </rPr>
      <t xml:space="preserve">200万元 </t>
    </r>
    <r>
      <rPr>
        <b/>
        <sz val="11"/>
        <rFont val="宋体"/>
        <family val="0"/>
      </rPr>
      <t xml:space="preserve">  规模：</t>
    </r>
    <r>
      <rPr>
        <sz val="11"/>
        <rFont val="宋体"/>
        <family val="0"/>
      </rPr>
      <t xml:space="preserve">1000只                                    </t>
    </r>
    <r>
      <rPr>
        <b/>
        <sz val="11"/>
        <rFont val="宋体"/>
        <family val="0"/>
      </rPr>
      <t>建设内容：</t>
    </r>
    <r>
      <rPr>
        <sz val="11"/>
        <rFont val="宋体"/>
        <family val="0"/>
      </rPr>
      <t>购进1000只绒山羊公羊，预计200万元，投放到牧民羊圈，作为种羊进行改良，壮大畜牧产业规模。</t>
    </r>
  </si>
  <si>
    <t>通过改良群众现有羊群品种，提高产羔率、产肉率，增加群众畜牧产业收入。</t>
  </si>
  <si>
    <r>
      <t>社会效益：</t>
    </r>
    <r>
      <rPr>
        <sz val="11"/>
        <rFont val="宋体"/>
        <family val="0"/>
      </rPr>
      <t>产权归村集体所有，全部投放到牧民羊圈，帮助全乡牧民品种改良，提壮喀尔曲尕乡绒山羊的品质，提高牧民的经济效益。</t>
    </r>
  </si>
  <si>
    <t>YL00045</t>
  </si>
  <si>
    <t>阿克牙斯克村小型农田水利建设项目</t>
  </si>
  <si>
    <t>小型农田水利设施建设</t>
  </si>
  <si>
    <t>阿克牙斯克村</t>
  </si>
  <si>
    <r>
      <t>项目总投资：</t>
    </r>
    <r>
      <rPr>
        <sz val="11"/>
        <rFont val="宋体"/>
        <family val="0"/>
      </rPr>
      <t>474.8万元</t>
    </r>
    <r>
      <rPr>
        <b/>
        <sz val="11"/>
        <rFont val="宋体"/>
        <family val="0"/>
      </rPr>
      <t xml:space="preserve">   规模：</t>
    </r>
    <r>
      <rPr>
        <sz val="11"/>
        <rFont val="宋体"/>
        <family val="0"/>
      </rPr>
      <t xml:space="preserve">5.7公里                                    </t>
    </r>
    <r>
      <rPr>
        <b/>
        <sz val="11"/>
        <rFont val="宋体"/>
        <family val="0"/>
      </rPr>
      <t>建设内容：</t>
    </r>
    <r>
      <rPr>
        <sz val="11"/>
        <rFont val="宋体"/>
        <family val="0"/>
      </rPr>
      <t>防渗渠（陡渠），半径40公分，高度70公分，U型渠道长度5.7公里，按50万元建设600米标准计算，总投资需474.8万元。</t>
    </r>
  </si>
  <si>
    <t>郑迪</t>
  </si>
  <si>
    <t>该项目实施后可有效提升渠道利用效率及周边环境，带动群众产业增收。</t>
  </si>
  <si>
    <r>
      <t>社会效益：</t>
    </r>
    <r>
      <rPr>
        <sz val="11"/>
        <rFont val="宋体"/>
        <family val="0"/>
      </rPr>
      <t>可解决全村14户脱贫户家庭，以及其他农户保证农业以及庭院经济用水，促进产业发展。</t>
    </r>
  </si>
  <si>
    <t>YL00046</t>
  </si>
  <si>
    <t>阿克牙斯克村扶持壮大集体经济项目</t>
  </si>
  <si>
    <r>
      <t>项目总投资：54.5万元   规模：90只                                    建设内容：</t>
    </r>
    <r>
      <rPr>
        <sz val="11"/>
        <rFont val="宋体"/>
        <family val="0"/>
      </rPr>
      <t>购买40只波尔种公羊、50只波尔母羊，畜龄2岁左右，种公羊每只8000元，母羊每4500元，总投资54.5万元。</t>
    </r>
  </si>
  <si>
    <t>通过分红增加村集体收入。收益用于巩固脱贫攻坚成果及乡村振兴事业。</t>
  </si>
  <si>
    <r>
      <t>经济效益：</t>
    </r>
    <r>
      <rPr>
        <sz val="11"/>
        <rFont val="宋体"/>
        <family val="0"/>
      </rPr>
      <t>交由村党支部领办的尉犁县肖塘丰农养殖农民专业合作社托养，每年分红按投资总额的8%，即每年分红4.36万元，全部归村集体所有，用于巩固脱贫攻坚事业。</t>
    </r>
  </si>
  <si>
    <t>YL00047</t>
  </si>
  <si>
    <t>阿克牙斯克村农产品仓储保鲜建设项目</t>
  </si>
  <si>
    <r>
      <t>项目总投资：</t>
    </r>
    <r>
      <rPr>
        <sz val="11"/>
        <rFont val="宋体"/>
        <family val="0"/>
      </rPr>
      <t xml:space="preserve">30万元 </t>
    </r>
    <r>
      <rPr>
        <b/>
        <sz val="11"/>
        <rFont val="宋体"/>
        <family val="0"/>
      </rPr>
      <t xml:space="preserve">  规模：</t>
    </r>
    <r>
      <rPr>
        <sz val="11"/>
        <rFont val="宋体"/>
        <family val="0"/>
      </rPr>
      <t xml:space="preserve">200平方米                                </t>
    </r>
    <r>
      <rPr>
        <b/>
        <sz val="11"/>
        <rFont val="宋体"/>
        <family val="0"/>
      </rPr>
      <t>建设内容：</t>
    </r>
    <r>
      <rPr>
        <sz val="11"/>
        <rFont val="宋体"/>
        <family val="0"/>
      </rPr>
      <t>新建一座阿克牙斯克村农产品仓储保鲜库，200平方米，总投资30万元。</t>
    </r>
  </si>
  <si>
    <t>通过该项目实施，可以有效提升农牧民牲畜产品的效益，项目收益可以壮大村集体经济，用于巩固脱贫攻坚事业发展。</t>
  </si>
  <si>
    <r>
      <t>社会效益：</t>
    </r>
    <r>
      <rPr>
        <sz val="11"/>
        <rFont val="宋体"/>
        <family val="0"/>
      </rPr>
      <t>为脱贫户和村民提供牲畜肉类保鲜服务，提升收益率，同时冷库收益可以壮大村集体经济。</t>
    </r>
  </si>
  <si>
    <t>YL00048</t>
  </si>
  <si>
    <t>阿克牙斯克村休闲农业与乡村旅游项目</t>
  </si>
  <si>
    <r>
      <t>项目总投资：</t>
    </r>
    <r>
      <rPr>
        <sz val="11"/>
        <rFont val="宋体"/>
        <family val="0"/>
      </rPr>
      <t>120万元</t>
    </r>
    <r>
      <rPr>
        <b/>
        <sz val="11"/>
        <rFont val="宋体"/>
        <family val="0"/>
      </rPr>
      <t xml:space="preserve">   规模：</t>
    </r>
    <r>
      <rPr>
        <sz val="11"/>
        <rFont val="宋体"/>
        <family val="0"/>
      </rPr>
      <t xml:space="preserve">20间                                </t>
    </r>
    <r>
      <rPr>
        <b/>
        <sz val="11"/>
        <rFont val="宋体"/>
        <family val="0"/>
      </rPr>
      <t>建设内容：</t>
    </r>
    <r>
      <rPr>
        <sz val="11"/>
        <rFont val="宋体"/>
        <family val="0"/>
      </rPr>
      <t>购买集装箱房屋20间，用于销售农业畜牧业产品，同时用于旅游服务，总投资120万元。</t>
    </r>
  </si>
  <si>
    <t>间</t>
  </si>
  <si>
    <t>通过该项目实施可以促进农牧民畜牧产业增收和旅游产业发展，项目收益可以壮大村集体经济，用于巩固脱贫攻坚事业发展。</t>
  </si>
  <si>
    <r>
      <t>经济效益：</t>
    </r>
    <r>
      <rPr>
        <sz val="11"/>
        <rFont val="宋体"/>
        <family val="0"/>
      </rPr>
      <t>每年项目收益约7万元，可以壮大村集体经济，发展村内扶贫事业，进一步巩固脱贫攻坚成果。</t>
    </r>
  </si>
  <si>
    <t>YL00049</t>
  </si>
  <si>
    <t>尉犁县肖塘管委会塔河菇培养种植基地</t>
  </si>
  <si>
    <r>
      <t>项目总投资：</t>
    </r>
    <r>
      <rPr>
        <sz val="11"/>
        <rFont val="宋体"/>
        <family val="0"/>
      </rPr>
      <t>10万元</t>
    </r>
    <r>
      <rPr>
        <b/>
        <sz val="11"/>
        <rFont val="宋体"/>
        <family val="0"/>
      </rPr>
      <t xml:space="preserve">   规模</t>
    </r>
    <r>
      <rPr>
        <sz val="11"/>
        <rFont val="宋体"/>
        <family val="0"/>
      </rPr>
      <t xml:space="preserve">：1个                                         </t>
    </r>
    <r>
      <rPr>
        <b/>
        <sz val="11"/>
        <rFont val="宋体"/>
        <family val="0"/>
      </rPr>
      <t>建设内容：</t>
    </r>
    <r>
      <rPr>
        <sz val="11"/>
        <rFont val="宋体"/>
        <family val="0"/>
      </rPr>
      <t>实验室费用、聘请专家费用。</t>
    </r>
  </si>
  <si>
    <t>通过该项目实施可以扩大辖区农业产业发展，有效带动农牧民增收，项目收益可以壮大村集体经济，用于巩固脱贫攻坚事业发展。</t>
  </si>
  <si>
    <r>
      <t>社会效益：</t>
    </r>
    <r>
      <rPr>
        <sz val="11"/>
        <rFont val="宋体"/>
        <family val="0"/>
      </rPr>
      <t>通过塔河菇的培育推广，能够有效增加农牧民致富渠道，有效增加收入。</t>
    </r>
  </si>
  <si>
    <t>YL00050</t>
  </si>
  <si>
    <t>尉犁县2024年墩阔坦乡琼库勒村壮大村集体项目</t>
  </si>
  <si>
    <r>
      <t>项目总投资：</t>
    </r>
    <r>
      <rPr>
        <sz val="11"/>
        <rFont val="宋体"/>
        <family val="0"/>
      </rPr>
      <t xml:space="preserve">70万元   </t>
    </r>
    <r>
      <rPr>
        <b/>
        <sz val="11"/>
        <rFont val="宋体"/>
        <family val="0"/>
      </rPr>
      <t>规模：</t>
    </r>
    <r>
      <rPr>
        <sz val="11"/>
        <rFont val="宋体"/>
        <family val="0"/>
      </rPr>
      <t>116亩</t>
    </r>
    <r>
      <rPr>
        <b/>
        <sz val="11"/>
        <rFont val="宋体"/>
        <family val="0"/>
      </rPr>
      <t xml:space="preserve">
建设内容：</t>
    </r>
    <r>
      <rPr>
        <sz val="11"/>
        <rFont val="宋体"/>
        <family val="0"/>
      </rPr>
      <t>购买116亩国有土地，平均6034.48元/亩（以实际采购价为准），通过土地流转，壮大村集体经济收入，每年按照10%，600元/亩进行分红，预计收益7万元</t>
    </r>
  </si>
  <si>
    <t>通过该项目实施可以有效带动农牧民增收，项目收益可以壮大村集体经济，用于巩固脱贫攻坚事业发展。</t>
  </si>
  <si>
    <r>
      <t>经济效益：</t>
    </r>
    <r>
      <rPr>
        <sz val="11"/>
        <rFont val="宋体"/>
        <family val="0"/>
      </rPr>
      <t>每年按照10%，600元/亩进行分红，预计收益7万元</t>
    </r>
  </si>
  <si>
    <t>YL00051</t>
  </si>
  <si>
    <t>尉犁县2024年喀尔曲尕乡琼买里村壮大村集体项目</t>
  </si>
  <si>
    <t>琼买里村</t>
  </si>
  <si>
    <r>
      <t>项目总投资：</t>
    </r>
    <r>
      <rPr>
        <sz val="11"/>
        <rFont val="宋体"/>
        <family val="0"/>
      </rPr>
      <t xml:space="preserve">70万       </t>
    </r>
    <r>
      <rPr>
        <b/>
        <sz val="11"/>
        <rFont val="宋体"/>
        <family val="0"/>
      </rPr>
      <t xml:space="preserve"> 规模：</t>
    </r>
    <r>
      <rPr>
        <sz val="11"/>
        <rFont val="宋体"/>
        <family val="0"/>
      </rPr>
      <t>1000只</t>
    </r>
    <r>
      <rPr>
        <b/>
        <sz val="11"/>
        <rFont val="宋体"/>
        <family val="0"/>
      </rPr>
      <t xml:space="preserve">
建设内容：</t>
    </r>
    <r>
      <rPr>
        <sz val="11"/>
        <rFont val="宋体"/>
        <family val="0"/>
      </rPr>
      <t>购买1000只山羊，每只700元，年龄为2-4岁，活体重量为25公斤以上，利用天然草场放牧和圈舍养殖相结合的饲养方式，每年按照10%收益，预计增收7万元。</t>
    </r>
  </si>
  <si>
    <r>
      <t>经济效益：</t>
    </r>
    <r>
      <rPr>
        <sz val="11"/>
        <rFont val="宋体"/>
        <family val="0"/>
      </rPr>
      <t>每年按照10%收益，预计增收7万元。</t>
    </r>
  </si>
  <si>
    <t>二、就业项目</t>
  </si>
  <si>
    <t>YL00052</t>
  </si>
  <si>
    <t>尉犁县特设岗位补助</t>
  </si>
  <si>
    <t>就业项目</t>
  </si>
  <si>
    <t>公益性岗位</t>
  </si>
  <si>
    <r>
      <t>项目总投资</t>
    </r>
    <r>
      <rPr>
        <sz val="11"/>
        <rFont val="宋体"/>
        <family val="0"/>
      </rPr>
      <t xml:space="preserve">：307.8万元   </t>
    </r>
    <r>
      <rPr>
        <b/>
        <sz val="11"/>
        <rFont val="宋体"/>
        <family val="0"/>
      </rPr>
      <t>规模：</t>
    </r>
    <r>
      <rPr>
        <sz val="11"/>
        <rFont val="宋体"/>
        <family val="0"/>
      </rPr>
      <t xml:space="preserve">513人                                         </t>
    </r>
    <r>
      <rPr>
        <b/>
        <sz val="11"/>
        <rFont val="宋体"/>
        <family val="0"/>
      </rPr>
      <t>建设内容</t>
    </r>
    <r>
      <rPr>
        <sz val="11"/>
        <rFont val="宋体"/>
        <family val="0"/>
      </rPr>
      <t>：投入资金307.8万元，为 513名就业困难脱贫户设置就业岗位，2024年1月至12月，每人每月500元。</t>
    </r>
  </si>
  <si>
    <t>人</t>
  </si>
  <si>
    <t>县人社局</t>
  </si>
  <si>
    <t>王祥立</t>
  </si>
  <si>
    <t>对建档立卡脱困户家庭就业扶贫政策扶持，设置就业岗位，巩固脱贫攻坚成果，补助标准500元每人每月。</t>
  </si>
  <si>
    <t>解决脱贫户（监测户）513人就业困难。</t>
  </si>
  <si>
    <t>YL00053</t>
  </si>
  <si>
    <t>尉犁县跨地州、跨省务工人员交通补助</t>
  </si>
  <si>
    <t>交通费补助</t>
  </si>
  <si>
    <t>为尉犁县当年跨省、跨地州就业，且就业时长不少于3个月的脱贫劳动力（含脱贫不稳定户、边缘易致贫户、突发严重困难户家庭劳动力）提供交通补助，补助标准按照《尉犁县关于落实外出务工脱贫劳动力（含监测帮扶对象）交通补助政策的实施方案》执行。</t>
  </si>
  <si>
    <t>为建档立卡脱贫户跨省务工提供交通补助。</t>
  </si>
  <si>
    <t>解决建档立卡脱贫户跨省务工交通补助费用，解决务工人员后顾之忧。</t>
  </si>
  <si>
    <t>三、乡村建设行动</t>
  </si>
  <si>
    <t>YL00054</t>
  </si>
  <si>
    <t>阿克苏普乡庭院养殖发展项目</t>
  </si>
  <si>
    <r>
      <t>项目总投资：</t>
    </r>
    <r>
      <rPr>
        <sz val="11"/>
        <rFont val="宋体"/>
        <family val="0"/>
      </rPr>
      <t xml:space="preserve">135万元 </t>
    </r>
    <r>
      <rPr>
        <b/>
        <sz val="11"/>
        <rFont val="宋体"/>
        <family val="0"/>
      </rPr>
      <t xml:space="preserve">  规模：</t>
    </r>
    <r>
      <rPr>
        <sz val="11"/>
        <rFont val="宋体"/>
        <family val="0"/>
      </rPr>
      <t xml:space="preserve">1座                                  </t>
    </r>
    <r>
      <rPr>
        <b/>
        <sz val="11"/>
        <rFont val="宋体"/>
        <family val="0"/>
      </rPr>
      <t>建设内容：</t>
    </r>
    <r>
      <rPr>
        <sz val="11"/>
        <rFont val="宋体"/>
        <family val="0"/>
      </rPr>
      <t>整合闲置庭院土地建立集中养殖区，引导村民集中养殖。在已打造好的养殖区中进行电路接通改造，购买电线1000米和变压器1个7万元，水泵1个、200mmPE管2000米30万元，安装太阳能路灯30座18万元，建青储堆放场5000平米80万元,消防水池100平方米。共计135万元。项目建成后硬件设施提升，吸引更多群众发展养殖，人畜分离养殖习惯逐步形成。</t>
    </r>
  </si>
  <si>
    <t>集中羊圈可为所有农户提供规范化的饲养场所和卫生环境，改变以往散养造成的粪便污染，进而改善人居环境。</t>
  </si>
  <si>
    <r>
      <t>社会效益：</t>
    </r>
    <r>
      <rPr>
        <sz val="11"/>
        <rFont val="宋体"/>
        <family val="0"/>
      </rPr>
      <t>项目安装采购设备设施，改善集中养殖区的硬件条件，降低养殖风险，优化养殖环境，吸引更多农户参与集中养殖，规模化规范化。</t>
    </r>
  </si>
  <si>
    <t>YL00055</t>
  </si>
  <si>
    <t>巴西阿瓦提村污水管道建设项目</t>
  </si>
  <si>
    <t>乡村建设行动</t>
  </si>
  <si>
    <t>农村污水治理</t>
  </si>
  <si>
    <t>巴西阿瓦提村</t>
  </si>
  <si>
    <r>
      <t>项目总投资：</t>
    </r>
    <r>
      <rPr>
        <sz val="11"/>
        <color theme="1"/>
        <rFont val="Calibri"/>
        <family val="0"/>
      </rPr>
      <t xml:space="preserve">470万元   </t>
    </r>
    <r>
      <rPr>
        <b/>
        <sz val="11"/>
        <color indexed="8"/>
        <rFont val="宋体"/>
        <family val="0"/>
      </rPr>
      <t>规模：</t>
    </r>
    <r>
      <rPr>
        <sz val="11"/>
        <color theme="1"/>
        <rFont val="Calibri"/>
        <family val="0"/>
      </rPr>
      <t xml:space="preserve">470户                                                                 </t>
    </r>
    <r>
      <rPr>
        <b/>
        <sz val="11"/>
        <color indexed="8"/>
        <rFont val="宋体"/>
        <family val="0"/>
      </rPr>
      <t>建设内容：</t>
    </r>
    <r>
      <rPr>
        <sz val="11"/>
        <color theme="1"/>
        <rFont val="Calibri"/>
        <family val="0"/>
      </rPr>
      <t>对巴西阿瓦提村进行人居环境整治提升，按照10000元/户标准为村内470户常住户改大三格式集中污水收集系统。</t>
    </r>
  </si>
  <si>
    <t>可为巴西阿瓦提村居民有效解决生活污水排放问题，统一由县供排水公司管理运营，提升居民生活卫生品质。避免生活污水不经处理排放从而影响到地下水资源，保障了土壤环境和农作物种植及居民的饮水安全。</t>
  </si>
  <si>
    <r>
      <t>社会效益：</t>
    </r>
    <r>
      <rPr>
        <sz val="11"/>
        <rFont val="宋体"/>
        <family val="0"/>
      </rPr>
      <t>解决巴西阿瓦提村居民470户污水乱排放问题，改善农村卫生环境，提高生活质量。</t>
    </r>
  </si>
  <si>
    <t>YL00056</t>
  </si>
  <si>
    <t>达西村人居环境整治项目项目</t>
  </si>
  <si>
    <t>村容村貌提升</t>
  </si>
  <si>
    <t>达西村</t>
  </si>
  <si>
    <r>
      <t>项目总投资：</t>
    </r>
    <r>
      <rPr>
        <sz val="11"/>
        <color theme="1"/>
        <rFont val="Calibri"/>
        <family val="0"/>
      </rPr>
      <t xml:space="preserve">400万元   </t>
    </r>
    <r>
      <rPr>
        <b/>
        <sz val="11"/>
        <color indexed="8"/>
        <rFont val="宋体"/>
        <family val="0"/>
      </rPr>
      <t>规模：</t>
    </r>
    <r>
      <rPr>
        <sz val="11"/>
        <color theme="1"/>
        <rFont val="Calibri"/>
        <family val="0"/>
      </rPr>
      <t xml:space="preserve">5.8公里、13座                                                  </t>
    </r>
    <r>
      <rPr>
        <b/>
        <sz val="11"/>
        <color indexed="8"/>
        <rFont val="宋体"/>
        <family val="0"/>
      </rPr>
      <t>建设内容：</t>
    </r>
    <r>
      <rPr>
        <sz val="11"/>
        <color theme="1"/>
        <rFont val="Calibri"/>
        <family val="0"/>
      </rPr>
      <t>对达西村新建民宿区、红旗路、主干道等路网修建人行道安装路缘石，人行道宽度1.5米，建设里程3.5公里。其中新建1.2公里（新建别墅区），改建2.3公里（达西村主干道、红旗路）。新建垃圾屋13座（其中达西文旅商业街3座、三栋楼1座、中华文化园1座、别墅区（含新建）3座、居民区（一至五网格各一座）5座，及新建民宿区周围配套环境整治所需附属设施。</t>
    </r>
  </si>
  <si>
    <t>公里/座</t>
  </si>
  <si>
    <t>5.8/13</t>
  </si>
  <si>
    <t>改善人居环境质量，提高村民的幸福感。</t>
  </si>
  <si>
    <r>
      <t>社会效益：</t>
    </r>
    <r>
      <rPr>
        <sz val="11"/>
        <rFont val="宋体"/>
        <family val="0"/>
      </rPr>
      <t>解决达西村新建民宿区、红旗路、主干道等路网人行道问题，方便行人出行，改善人居环境质量，提高村民的幸福感。</t>
    </r>
  </si>
  <si>
    <t>YL00057</t>
  </si>
  <si>
    <t>古勒巴格村数字化服务管理项目</t>
  </si>
  <si>
    <t>数字乡村建设</t>
  </si>
  <si>
    <t>古勒巴格村</t>
  </si>
  <si>
    <r>
      <t>项目总投资：</t>
    </r>
    <r>
      <rPr>
        <sz val="11"/>
        <color theme="1"/>
        <rFont val="Calibri"/>
        <family val="0"/>
      </rPr>
      <t xml:space="preserve">362万元  </t>
    </r>
    <r>
      <rPr>
        <b/>
        <sz val="11"/>
        <color indexed="8"/>
        <rFont val="宋体"/>
        <family val="0"/>
      </rPr>
      <t xml:space="preserve"> 规模：</t>
    </r>
    <r>
      <rPr>
        <sz val="11"/>
        <color theme="1"/>
        <rFont val="Calibri"/>
        <family val="0"/>
      </rPr>
      <t xml:space="preserve">12个                                            </t>
    </r>
    <r>
      <rPr>
        <b/>
        <sz val="11"/>
        <color indexed="8"/>
        <rFont val="宋体"/>
        <family val="0"/>
      </rPr>
      <t>建设内容：</t>
    </r>
    <r>
      <rPr>
        <sz val="11"/>
        <color theme="1"/>
        <rFont val="Calibri"/>
        <family val="0"/>
      </rPr>
      <t>具体建设内容：综合管理门户20万元、村情通35万元、村务通40万元短信引流根据实际情况而定、农村三资管理35万元、三务公开25万元、农民培训管理25万元、村民务工管理35万元、文明积分35万元、人流及安全监管20万元、智慧农旅通40万元、智慧灯带2万元、一物一码50万元。</t>
    </r>
  </si>
  <si>
    <t>通过项目推广，可有效提高当地旅游接待率，带动旅游发展，间接增加就业岗位，增加村集体收入。产权归属为村集体。</t>
  </si>
  <si>
    <r>
      <t>社会效益：</t>
    </r>
    <r>
      <rPr>
        <sz val="11"/>
        <rFont val="宋体"/>
        <family val="0"/>
      </rPr>
      <t>为场景和数字化系统提供数据支撑，为乡村规划、建设提供数据支撑,形成产业数字应用带动效应,为基层治理、乡村服务提供措施建议。优化工作流程、提升工作效能、减轻基层工作负担。为游客游提前了解古勒巴格的旅游亮点游中可按照喜好了解村内旅游景点和配套设施智能推荐高效旅游宣传精准行人引流。</t>
    </r>
  </si>
  <si>
    <t>YL00058</t>
  </si>
  <si>
    <t>古勒巴格乡阿克其开村粪污、生活垃圾处理工程项目</t>
  </si>
  <si>
    <r>
      <t>项目总投资：</t>
    </r>
    <r>
      <rPr>
        <sz val="11"/>
        <color theme="1"/>
        <rFont val="Calibri"/>
        <family val="0"/>
      </rPr>
      <t xml:space="preserve">400万元   </t>
    </r>
    <r>
      <rPr>
        <b/>
        <sz val="11"/>
        <color indexed="8"/>
        <rFont val="宋体"/>
        <family val="0"/>
      </rPr>
      <t>规模：</t>
    </r>
    <r>
      <rPr>
        <sz val="11"/>
        <color theme="1"/>
        <rFont val="Calibri"/>
        <family val="0"/>
      </rPr>
      <t xml:space="preserve">33个、4公里、10座                                                  </t>
    </r>
    <r>
      <rPr>
        <b/>
        <sz val="11"/>
        <color indexed="8"/>
        <rFont val="宋体"/>
        <family val="0"/>
      </rPr>
      <t>建设内容：</t>
    </r>
    <r>
      <rPr>
        <sz val="11"/>
        <color theme="1"/>
        <rFont val="Calibri"/>
        <family val="0"/>
      </rPr>
      <t>针对阿克其开村实施粪污一体化项目。其中：（一）为123户农户因地制宜建设日处理量达5立方米的大三格粪污收集处理设备33个，需资金198万元；铺设粪污收集管道4公里，需资金160万元。（二）新建垃圾分类收集屋10座，2万元/座，内配垃圾桶，小计20万元。其中一二网格共6座，三四网格共4座。项目前期费22万元.</t>
    </r>
  </si>
  <si>
    <t>个/公里/座</t>
  </si>
  <si>
    <t>33/4/10</t>
  </si>
  <si>
    <t>解决农村污水带来的环境污染等，以生活促生产、以生产改变生活。</t>
  </si>
  <si>
    <r>
      <t>社会效益：</t>
    </r>
    <r>
      <rPr>
        <sz val="11"/>
        <rFont val="宋体"/>
        <family val="0"/>
      </rPr>
      <t>该项目的实施，使农村生活粪污得到有效治理，改善人居环境，全面推动厕所革命工作有序推进。</t>
    </r>
  </si>
  <si>
    <t>YL00059</t>
  </si>
  <si>
    <t>古勒巴格乡奥曼库勒村农村污水处理工程项目</t>
  </si>
  <si>
    <t>奥曼库勒村</t>
  </si>
  <si>
    <r>
      <t>项目总投资：</t>
    </r>
    <r>
      <rPr>
        <sz val="11"/>
        <rFont val="宋体"/>
        <family val="0"/>
      </rPr>
      <t>388万元</t>
    </r>
    <r>
      <rPr>
        <b/>
        <sz val="11"/>
        <rFont val="宋体"/>
        <family val="0"/>
      </rPr>
      <t xml:space="preserve">   规模：</t>
    </r>
    <r>
      <rPr>
        <sz val="11"/>
        <rFont val="宋体"/>
        <family val="0"/>
      </rPr>
      <t xml:space="preserve">8.1公里                                 </t>
    </r>
    <r>
      <rPr>
        <b/>
        <sz val="11"/>
        <rFont val="宋体"/>
        <family val="0"/>
      </rPr>
      <t>建设内容：</t>
    </r>
    <r>
      <rPr>
        <sz val="11"/>
        <rFont val="宋体"/>
        <family val="0"/>
      </rPr>
      <t>对村内187户建设排污管道，建设一体化污水处理站，铺设5.5公里排污管网，220万元，13个5立方一体化处理设备，104万元，排水管道2.6公里，44万元，前期费用20万。</t>
    </r>
  </si>
  <si>
    <r>
      <t>社会效益：</t>
    </r>
    <r>
      <rPr>
        <sz val="11"/>
        <rFont val="宋体"/>
        <family val="0"/>
      </rPr>
      <t>该项目的实施，使农村生活污水得到有效治理，经处理后的中水直接用于林地灌溉，减少污染，改善人居环境，提升环境安全质量。</t>
    </r>
  </si>
  <si>
    <t>YL00060</t>
  </si>
  <si>
    <t>巴西买里村公共照明基础设施项目</t>
  </si>
  <si>
    <t>公共照明设施</t>
  </si>
  <si>
    <r>
      <t>项目总投资：</t>
    </r>
    <r>
      <rPr>
        <sz val="11"/>
        <rFont val="宋体"/>
        <family val="0"/>
      </rPr>
      <t xml:space="preserve">60万元 </t>
    </r>
    <r>
      <rPr>
        <b/>
        <sz val="11"/>
        <rFont val="宋体"/>
        <family val="0"/>
      </rPr>
      <t xml:space="preserve">  规模：</t>
    </r>
    <r>
      <rPr>
        <sz val="11"/>
        <rFont val="宋体"/>
        <family val="0"/>
      </rPr>
      <t xml:space="preserve">200个                                 </t>
    </r>
    <r>
      <rPr>
        <b/>
        <sz val="11"/>
        <rFont val="宋体"/>
        <family val="0"/>
      </rPr>
      <t>建设内容：</t>
    </r>
    <r>
      <rPr>
        <sz val="11"/>
        <rFont val="宋体"/>
        <family val="0"/>
      </rPr>
      <t>在村内各巷道安装太阳能路灯需要安装200个，共计60万元。</t>
    </r>
  </si>
  <si>
    <t>实现村民夜晚安全出行</t>
  </si>
  <si>
    <r>
      <t>社会效益：</t>
    </r>
    <r>
      <rPr>
        <sz val="11"/>
        <rFont val="宋体"/>
        <family val="0"/>
      </rPr>
      <t>该项目的实施，有效改善农村生活环境，提高农民生活质量。</t>
    </r>
  </si>
  <si>
    <t>YL00061</t>
  </si>
  <si>
    <t>巴西买里村村内巷道铺设柏油路</t>
  </si>
  <si>
    <t>农村道路建设</t>
  </si>
  <si>
    <r>
      <t>项目总投资：</t>
    </r>
    <r>
      <rPr>
        <sz val="11"/>
        <rFont val="宋体"/>
        <family val="0"/>
      </rPr>
      <t xml:space="preserve">15万元   </t>
    </r>
    <r>
      <rPr>
        <b/>
        <sz val="11"/>
        <rFont val="宋体"/>
        <family val="0"/>
      </rPr>
      <t>规模：</t>
    </r>
    <r>
      <rPr>
        <sz val="11"/>
        <rFont val="宋体"/>
        <family val="0"/>
      </rPr>
      <t xml:space="preserve">0.9公里                                      </t>
    </r>
    <r>
      <rPr>
        <b/>
        <sz val="11"/>
        <rFont val="宋体"/>
        <family val="0"/>
      </rPr>
      <t>建设内容：</t>
    </r>
    <r>
      <rPr>
        <sz val="11"/>
        <rFont val="宋体"/>
        <family val="0"/>
      </rPr>
      <t>村内巷道铺设柏油路累计铺设900米，预计费用15万元 。</t>
    </r>
  </si>
  <si>
    <t>通过该项目的实施，老百姓能够享受宽敞、明亮、安全的出行环境。</t>
  </si>
  <si>
    <r>
      <t>社会效益：</t>
    </r>
    <r>
      <rPr>
        <sz val="11"/>
        <rFont val="宋体"/>
        <family val="0"/>
      </rPr>
      <t>通过实施农村道路修建项目，一方面为全村美丽乡村建设奠定坚实基础；另一方面能够保障老百姓安全出行，确保群众的人身安全。</t>
    </r>
  </si>
  <si>
    <t>YL00062</t>
  </si>
  <si>
    <t>古勒巴格乡红光村人居环境整治建设项目</t>
  </si>
  <si>
    <t>红光村</t>
  </si>
  <si>
    <r>
      <t>项目总投资：</t>
    </r>
    <r>
      <rPr>
        <sz val="11"/>
        <rFont val="宋体"/>
        <family val="0"/>
      </rPr>
      <t xml:space="preserve">207.08万元  </t>
    </r>
    <r>
      <rPr>
        <b/>
        <sz val="11"/>
        <rFont val="宋体"/>
        <family val="0"/>
      </rPr>
      <t xml:space="preserve"> 规模：</t>
    </r>
    <r>
      <rPr>
        <sz val="11"/>
        <rFont val="宋体"/>
        <family val="0"/>
      </rPr>
      <t xml:space="preserve">3.5公里、1套、120盏、15座                                      </t>
    </r>
    <r>
      <rPr>
        <b/>
        <sz val="11"/>
        <rFont val="宋体"/>
        <family val="0"/>
      </rPr>
      <t>建设内容：</t>
    </r>
    <r>
      <rPr>
        <sz val="11"/>
        <rFont val="宋体"/>
        <family val="0"/>
      </rPr>
      <t>1.主干道沿线1.5公里铺设路沿石绿化带；预计费用20万元。   2.在红光村三组（老淀粉村）铺设污水管道2000米，集中污水处理设施设备1套。3.提升村内照明，三组四组6米高路灯120盏 。4.一组2座、二组1座、三组5座、四组7座，修建垃圾分类屋15座，每座垃圾屋内含8个240L垃圾桶共120个垃圾桶 。</t>
    </r>
  </si>
  <si>
    <t>3.5/1/120/15</t>
  </si>
  <si>
    <r>
      <t>社会效益：</t>
    </r>
    <r>
      <rPr>
        <sz val="11"/>
        <rFont val="宋体"/>
        <family val="0"/>
      </rPr>
      <t>进一步完善村内基础设施建设，改善人居环境质量，改善村民夜间出行条件，提高村民的幸福感。</t>
    </r>
  </si>
  <si>
    <t>YL00063</t>
  </si>
  <si>
    <t>古勒巴格乡兴地村照明基础设施项目</t>
  </si>
  <si>
    <r>
      <t>项目总投资：</t>
    </r>
    <r>
      <rPr>
        <sz val="11"/>
        <rFont val="宋体"/>
        <family val="0"/>
      </rPr>
      <t xml:space="preserve">14.25万元   </t>
    </r>
    <r>
      <rPr>
        <b/>
        <sz val="11"/>
        <rFont val="宋体"/>
        <family val="0"/>
      </rPr>
      <t>规模：</t>
    </r>
    <r>
      <rPr>
        <sz val="11"/>
        <rFont val="宋体"/>
        <family val="0"/>
      </rPr>
      <t xml:space="preserve">50个                               </t>
    </r>
    <r>
      <rPr>
        <b/>
        <sz val="11"/>
        <rFont val="宋体"/>
        <family val="0"/>
      </rPr>
      <t>建设内容：</t>
    </r>
    <r>
      <rPr>
        <sz val="11"/>
        <rFont val="宋体"/>
        <family val="0"/>
      </rPr>
      <t>实施兴地村太阳能照明灯项目，需要50个，总计14.25万元。</t>
    </r>
  </si>
  <si>
    <t>YL00064</t>
  </si>
  <si>
    <t>古勒巴格乡兴地村新修道路项目</t>
  </si>
  <si>
    <r>
      <t>项目总投资：</t>
    </r>
    <r>
      <rPr>
        <sz val="11"/>
        <rFont val="宋体"/>
        <family val="0"/>
      </rPr>
      <t xml:space="preserve">72万元  </t>
    </r>
    <r>
      <rPr>
        <b/>
        <sz val="11"/>
        <rFont val="宋体"/>
        <family val="0"/>
      </rPr>
      <t xml:space="preserve"> 规模：</t>
    </r>
    <r>
      <rPr>
        <sz val="11"/>
        <rFont val="宋体"/>
        <family val="0"/>
      </rPr>
      <t xml:space="preserve">1.8公里                                   </t>
    </r>
    <r>
      <rPr>
        <b/>
        <sz val="11"/>
        <rFont val="宋体"/>
        <family val="0"/>
      </rPr>
      <t>建设内容：</t>
    </r>
    <r>
      <rPr>
        <sz val="11"/>
        <rFont val="宋体"/>
        <family val="0"/>
      </rPr>
      <t>农村道路铺设项目，村里小支路铺设柏油路合计1.8公里，预计72万元。</t>
    </r>
  </si>
  <si>
    <t>YL00065</t>
  </si>
  <si>
    <t>库克喀依那木村排污管网建设项目</t>
  </si>
  <si>
    <t>库克喀依那木村</t>
  </si>
  <si>
    <r>
      <t>项目总投资：</t>
    </r>
    <r>
      <rPr>
        <sz val="11"/>
        <rFont val="宋体"/>
        <family val="0"/>
      </rPr>
      <t xml:space="preserve">154万元   </t>
    </r>
    <r>
      <rPr>
        <b/>
        <sz val="11"/>
        <rFont val="宋体"/>
        <family val="0"/>
      </rPr>
      <t>规模：</t>
    </r>
    <r>
      <rPr>
        <sz val="11"/>
        <rFont val="宋体"/>
        <family val="0"/>
      </rPr>
      <t xml:space="preserve">154户                                      </t>
    </r>
    <r>
      <rPr>
        <b/>
        <sz val="11"/>
        <rFont val="宋体"/>
        <family val="0"/>
      </rPr>
      <t>建设内容：对库克喀依那木村进行人居环境整治提升，按照10000元/户标准为村内154户常住户改大三格式集中污水收集系统。</t>
    </r>
  </si>
  <si>
    <t>可为库克喀依那木村居民有效解决生活污水排放问题，提升居民生活卫生品质。</t>
  </si>
  <si>
    <r>
      <t>社会效益：</t>
    </r>
    <r>
      <rPr>
        <sz val="11"/>
        <rFont val="宋体"/>
        <family val="0"/>
      </rPr>
      <t>项目建设成后，将改变村民生活废水处理方式，提高村民家中水冲式厕所等资源的利用率，改善广大村民的生活环境和生活习惯。</t>
    </r>
  </si>
  <si>
    <t>YL00066</t>
  </si>
  <si>
    <t>库克喀依那木村文化阵地建设项目</t>
  </si>
  <si>
    <t>其他（文化活动广场）</t>
  </si>
  <si>
    <r>
      <t>项目总投资：</t>
    </r>
    <r>
      <rPr>
        <sz val="11"/>
        <rFont val="宋体"/>
        <family val="0"/>
      </rPr>
      <t>50万元</t>
    </r>
    <r>
      <rPr>
        <b/>
        <sz val="11"/>
        <rFont val="宋体"/>
        <family val="0"/>
      </rPr>
      <t xml:space="preserve">   规模：</t>
    </r>
    <r>
      <rPr>
        <sz val="11"/>
        <rFont val="宋体"/>
        <family val="0"/>
      </rPr>
      <t xml:space="preserve">2个                                      </t>
    </r>
    <r>
      <rPr>
        <b/>
        <sz val="11"/>
        <rFont val="宋体"/>
        <family val="0"/>
      </rPr>
      <t>建设内容</t>
    </r>
    <r>
      <rPr>
        <sz val="11"/>
        <rFont val="宋体"/>
        <family val="0"/>
      </rPr>
      <t>：1、百姓大舞台改造提升项目：大舞台升级改造灯光、音响等设施，合计30万；
2、新时代文明实践站“群众活动中心”提升项目：改造60平米小会议室一间，用作青少年及老年人休闲娱乐场所，完善灯光音响设施及娱乐设施，预估费用20万元。</t>
    </r>
  </si>
  <si>
    <t>丰富村民的精神文化生活，进一步推动文化润疆工程。</t>
  </si>
  <si>
    <r>
      <t>社会效益：</t>
    </r>
    <r>
      <rPr>
        <sz val="11"/>
        <rFont val="宋体"/>
        <family val="0"/>
      </rPr>
      <t>建成后，将完善村民休闲娱乐场所，打造文化宣传阵地，营造良好文化氛围，提升宣传效果，扩充宣传教育阵地。</t>
    </r>
  </si>
  <si>
    <t>YL00067</t>
  </si>
  <si>
    <t>团结镇农村人居环境整治建设项目</t>
  </si>
  <si>
    <t>农村卫生厕所改造</t>
  </si>
  <si>
    <t>孔畔村、西海子村</t>
  </si>
  <si>
    <r>
      <t>项目总投资：</t>
    </r>
    <r>
      <rPr>
        <sz val="11"/>
        <rFont val="宋体"/>
        <family val="0"/>
      </rPr>
      <t>1050万元</t>
    </r>
    <r>
      <rPr>
        <b/>
        <sz val="11"/>
        <rFont val="宋体"/>
        <family val="0"/>
      </rPr>
      <t xml:space="preserve">   规模：</t>
    </r>
    <r>
      <rPr>
        <sz val="11"/>
        <rFont val="宋体"/>
        <family val="0"/>
      </rPr>
      <t xml:space="preserve">638户、3个、2辆                            </t>
    </r>
    <r>
      <rPr>
        <b/>
        <sz val="11"/>
        <rFont val="宋体"/>
        <family val="0"/>
      </rPr>
      <t>建设内容：</t>
    </r>
    <r>
      <rPr>
        <sz val="11"/>
        <rFont val="宋体"/>
        <family val="0"/>
      </rPr>
      <t>户厕改造西海子共278户，孔畔村360户，共930万，新建分类垃圾房西海子村3个，孔畔村1个，共70万，购置道路洒水车和垃圾清运三轮车50万</t>
    </r>
  </si>
  <si>
    <t>户/个/辆</t>
  </si>
  <si>
    <t>638/3/2</t>
  </si>
  <si>
    <r>
      <t>社会效益：</t>
    </r>
    <r>
      <rPr>
        <sz val="11"/>
        <rFont val="宋体"/>
        <family val="0"/>
      </rPr>
      <t>进一步完善公共基础设施，改善人居环境。</t>
    </r>
  </si>
  <si>
    <t>YL00068</t>
  </si>
  <si>
    <t>孔畔村农村公共服务设施提升</t>
  </si>
  <si>
    <t>孔畔村</t>
  </si>
  <si>
    <r>
      <t>项目总投资：</t>
    </r>
    <r>
      <rPr>
        <sz val="11"/>
        <rFont val="宋体"/>
        <family val="0"/>
      </rPr>
      <t xml:space="preserve">350万元 </t>
    </r>
    <r>
      <rPr>
        <b/>
        <sz val="11"/>
        <rFont val="宋体"/>
        <family val="0"/>
      </rPr>
      <t xml:space="preserve">  规模：</t>
    </r>
    <r>
      <rPr>
        <sz val="11"/>
        <rFont val="宋体"/>
        <family val="0"/>
      </rPr>
      <t xml:space="preserve">70座、3公里                            </t>
    </r>
    <r>
      <rPr>
        <b/>
        <sz val="11"/>
        <rFont val="宋体"/>
        <family val="0"/>
      </rPr>
      <t>建设内容：</t>
    </r>
    <r>
      <rPr>
        <sz val="11"/>
        <rFont val="宋体"/>
        <family val="0"/>
      </rPr>
      <t>针对孔畔村主干道（富强路）增加照明设施70座。四个村民小组门前部分道路进行硬化，四个村民小组硬化道路共计3千米。对孔畔村二组小广场进行提升改造，增加健身设施。对老兵纪念馆进行升级改造。对孔畔村4组胡桐苑东侧水渠进行扩建（加宽、加高），对原有的4千米水渠进行增高、拓宽、及修补。</t>
    </r>
  </si>
  <si>
    <t>座/公里</t>
  </si>
  <si>
    <t>70/3</t>
  </si>
  <si>
    <t>使村民夜晚安全出行，村民幸福感进一步增加。</t>
  </si>
  <si>
    <r>
      <t>社会效益：</t>
    </r>
    <r>
      <rPr>
        <sz val="11"/>
        <rFont val="宋体"/>
        <family val="0"/>
      </rPr>
      <t>进一步完善基础设施，建设美丽乡村，方便居民夜间出行，解决夜间出行带来的安全隐患。</t>
    </r>
  </si>
  <si>
    <t>YL00069</t>
  </si>
  <si>
    <t>塔里木村环卫设施购置项目</t>
  </si>
  <si>
    <r>
      <t>项目总投资：</t>
    </r>
    <r>
      <rPr>
        <sz val="11"/>
        <rFont val="宋体"/>
        <family val="0"/>
      </rPr>
      <t>105万元</t>
    </r>
    <r>
      <rPr>
        <b/>
        <sz val="11"/>
        <rFont val="宋体"/>
        <family val="0"/>
      </rPr>
      <t xml:space="preserve">   规模：</t>
    </r>
    <r>
      <rPr>
        <sz val="11"/>
        <rFont val="宋体"/>
        <family val="0"/>
      </rPr>
      <t xml:space="preserve">3辆                                        </t>
    </r>
    <r>
      <rPr>
        <b/>
        <sz val="11"/>
        <rFont val="宋体"/>
        <family val="0"/>
      </rPr>
      <t>建设内容：</t>
    </r>
    <r>
      <rPr>
        <sz val="11"/>
        <rFont val="宋体"/>
        <family val="0"/>
      </rPr>
      <t>计划投入资金60万元购买环卫设施，其中购买中联重科吸污车一辆，整车12吨，罐体7.3方，投入资金30万元。购买中联重科压缩式垃圾清运车一辆，清运吨数14吨，投入资金70万元。购买驾驶式扫地车一辆，投入资金5万元。（以实际采购价为准）</t>
    </r>
  </si>
  <si>
    <t>辆</t>
  </si>
  <si>
    <t>解决粪污污染问题，改善村民生活条件，提升人居环境整治水平，提升群众的幸福感。</t>
  </si>
  <si>
    <r>
      <t>社会效益：</t>
    </r>
    <r>
      <rPr>
        <sz val="11"/>
        <rFont val="宋体"/>
        <family val="0"/>
      </rPr>
      <t>解决粪污污染问题，改善村民生活条件，提升人居环境整治水平，提升群众的幸福感。</t>
    </r>
  </si>
  <si>
    <t>YL00070</t>
  </si>
  <si>
    <t>阿克苏普乡英巴格村产业道路建设项目</t>
  </si>
  <si>
    <t>产业路、资源路、旅游路建设</t>
  </si>
  <si>
    <r>
      <t>项目总投资：</t>
    </r>
    <r>
      <rPr>
        <sz val="11"/>
        <rFont val="宋体"/>
        <family val="0"/>
      </rPr>
      <t>480万元</t>
    </r>
    <r>
      <rPr>
        <b/>
        <sz val="11"/>
        <rFont val="宋体"/>
        <family val="0"/>
      </rPr>
      <t xml:space="preserve">   规模：</t>
    </r>
    <r>
      <rPr>
        <sz val="11"/>
        <rFont val="宋体"/>
        <family val="0"/>
      </rPr>
      <t xml:space="preserve">10公里                              </t>
    </r>
    <r>
      <rPr>
        <b/>
        <sz val="11"/>
        <rFont val="宋体"/>
        <family val="0"/>
      </rPr>
      <t>建设内容：</t>
    </r>
    <r>
      <rPr>
        <sz val="11"/>
        <rFont val="宋体"/>
        <family val="0"/>
      </rPr>
      <t>对X245县道通往依明达西、尉犁盐湖的10公里土路进行公路建设，平均道路宽6米，预计投入资金480万元（含前期费）。</t>
    </r>
  </si>
  <si>
    <t>方便养殖种植户及游客进出道路方便，减少因土路、坏路导致的疾病和意外伤害，间接稳保农户收入，提升尉犁产业及景点知名度。</t>
  </si>
  <si>
    <r>
      <t>社会效益：</t>
    </r>
    <r>
      <rPr>
        <sz val="11"/>
        <rFont val="宋体"/>
        <family val="0"/>
      </rPr>
      <t>该项目的实施，有效改善农村交通条件，大力提升道路安全设施，改善村民生活环境，提高棉花、青储及粮食作物的种植、采收效率，增加尉犁盐湖游客量，减少因道路原因产业受阻的情况，为巩固脱贫攻坚成果及乡村振兴事业提供基础保障。</t>
    </r>
  </si>
  <si>
    <t>YL00071</t>
  </si>
  <si>
    <t>尉犁县阿克苏普乡英巴格村人居环境整治项目</t>
  </si>
  <si>
    <r>
      <t>项目总投资：</t>
    </r>
    <r>
      <rPr>
        <sz val="11"/>
        <rFont val="宋体"/>
        <family val="0"/>
      </rPr>
      <t>220万元</t>
    </r>
    <r>
      <rPr>
        <b/>
        <sz val="11"/>
        <rFont val="宋体"/>
        <family val="0"/>
      </rPr>
      <t xml:space="preserve">   规模：</t>
    </r>
    <r>
      <rPr>
        <sz val="11"/>
        <rFont val="宋体"/>
        <family val="0"/>
      </rPr>
      <t>4.5公里</t>
    </r>
    <r>
      <rPr>
        <b/>
        <sz val="11"/>
        <rFont val="宋体"/>
        <family val="0"/>
      </rPr>
      <t xml:space="preserve">                              建设内容：</t>
    </r>
    <r>
      <rPr>
        <sz val="11"/>
        <rFont val="宋体"/>
        <family val="0"/>
      </rPr>
      <t>对村内公共区域2500米路面进行硬化，小计69万元；对村内1000米损坏路面进行维护修补，小计35万元；在花海区域铺设游步道1000米，建设休息区域3处，小计16万元；对127乡道沿路及村内个别偏远散户安装公共照明设施70盏，小计25万元；新建防护林带2000米，小计60万元；安装公共区域躺椅10个，小计2万元；购买三轮电动垃圾收集车6辆，小计3万元；项目前期费10万元，共计220万元。</t>
    </r>
  </si>
  <si>
    <t>改善村民生活质量。提升农民群体综合素质，整体改善生态环境，提高群众获得感和幸福感。</t>
  </si>
  <si>
    <r>
      <t>社会效益：</t>
    </r>
    <r>
      <rPr>
        <sz val="11"/>
        <rFont val="宋体"/>
        <family val="0"/>
      </rPr>
      <t>为乡村建设、乡村休闲游等农村发展模式奠定良好的基础。完善生活设施配套，提升居住环境舒适度，改善村民生活质量。提升农民生活品质的同时，有利于提升农民群体综合素质，整体改善生态环境，对区域经济发展具有较好的促进作用。</t>
    </r>
  </si>
  <si>
    <t>YL00072</t>
  </si>
  <si>
    <t>尉犁县阿克苏普乡喀尔喀提村人居环境整治项目</t>
  </si>
  <si>
    <r>
      <t>项目总投资：</t>
    </r>
    <r>
      <rPr>
        <sz val="11"/>
        <rFont val="宋体"/>
        <family val="0"/>
      </rPr>
      <t>159万元</t>
    </r>
    <r>
      <rPr>
        <b/>
        <sz val="11"/>
        <rFont val="宋体"/>
        <family val="0"/>
      </rPr>
      <t xml:space="preserve">   规模：</t>
    </r>
    <r>
      <rPr>
        <sz val="11"/>
        <rFont val="宋体"/>
        <family val="0"/>
      </rPr>
      <t xml:space="preserve">1个                                     </t>
    </r>
    <r>
      <rPr>
        <b/>
        <sz val="11"/>
        <rFont val="宋体"/>
        <family val="0"/>
      </rPr>
      <t>建设内容：</t>
    </r>
    <r>
      <rPr>
        <sz val="11"/>
        <rFont val="宋体"/>
        <family val="0"/>
      </rPr>
      <t>在喀尔喀提村新建村级道路（5.5米宽）2公里，小计60万元；垃圾收集屋8座（内配垃圾桶），每座1.2元，小计9.6元；采购240L垃圾桶20个，500元/个，小计1万元；采购果皮箱20个，600元/个，小计1.2万元，建设人行道1公里，安装路缘石2公里，260元/米，小计26万元；公共基础环保节能照明设施50个，小计30万元，配套其他村级环境整治所需附属设施20万元。共计159万元。</t>
    </r>
  </si>
  <si>
    <t>YL00073</t>
  </si>
  <si>
    <t>尉犁县阿克苏普乡污水处理项目</t>
  </si>
  <si>
    <r>
      <t>项目总投资：</t>
    </r>
    <r>
      <rPr>
        <sz val="11"/>
        <rFont val="宋体"/>
        <family val="0"/>
      </rPr>
      <t>450万元</t>
    </r>
    <r>
      <rPr>
        <b/>
        <sz val="11"/>
        <rFont val="宋体"/>
        <family val="0"/>
      </rPr>
      <t xml:space="preserve">   规模：</t>
    </r>
    <r>
      <rPr>
        <sz val="11"/>
        <rFont val="宋体"/>
        <family val="0"/>
      </rPr>
      <t xml:space="preserve">1座                                     </t>
    </r>
    <r>
      <rPr>
        <b/>
        <sz val="11"/>
        <rFont val="宋体"/>
        <family val="0"/>
      </rPr>
      <t>建设内容：</t>
    </r>
    <r>
      <rPr>
        <sz val="11"/>
        <rFont val="宋体"/>
        <family val="0"/>
      </rPr>
      <t>计划投入资金450万元，为阿克苏普乡英巴格村及喀尔喀提村建设50立方米污水处理站一座，6公里管道，并配套其他实施设备。为乡内常住户新建入户管道。</t>
    </r>
  </si>
  <si>
    <t>项目的实施，防止污水乱排乱放导致的入田、入食物链，减少因污水污染农田带来的疾病，又可改善农村地区的生态环境条件、促进社会的和谐发展，对社会经济的健康持续发展具有积极的作用。</t>
  </si>
  <si>
    <r>
      <t>社会效益：</t>
    </r>
    <r>
      <rPr>
        <sz val="11"/>
        <rFont val="宋体"/>
        <family val="0"/>
      </rPr>
      <t>产权归两村共同所有，通过实施污水处理站项目，实现处理后的污水可作为灌溉水或其他用途使用，从而节约水资源，改善环境条件，通过生活区生态环境的综合治理，可提高农民的生活环境质量，提高水资源的重复利用缓解水资供给矛盾、促进农业生产的发展。</t>
    </r>
  </si>
  <si>
    <t>YL00074</t>
  </si>
  <si>
    <t>喀尔曲尕乡人居环境整治项目</t>
  </si>
  <si>
    <t>喀尔曲尕乡琼买里村，喀尔曲尕村阿瓦提村</t>
  </si>
  <si>
    <r>
      <t>项目总投资：</t>
    </r>
    <r>
      <rPr>
        <sz val="11"/>
        <rFont val="宋体"/>
        <family val="0"/>
      </rPr>
      <t>148万元</t>
    </r>
    <r>
      <rPr>
        <b/>
        <sz val="11"/>
        <rFont val="宋体"/>
        <family val="0"/>
      </rPr>
      <t xml:space="preserve">   规模：</t>
    </r>
    <r>
      <rPr>
        <sz val="11"/>
        <rFont val="宋体"/>
        <family val="0"/>
      </rPr>
      <t xml:space="preserve">1个                                     </t>
    </r>
    <r>
      <rPr>
        <b/>
        <sz val="11"/>
        <rFont val="宋体"/>
        <family val="0"/>
      </rPr>
      <t>建设内容：</t>
    </r>
    <r>
      <rPr>
        <sz val="11"/>
        <rFont val="宋体"/>
        <family val="0"/>
      </rPr>
      <t>投入148万元对喀尔曲尕乡进行人居环境整治提升，其中60万元，按照10000/户标准为乡内60户常住户改三格式污水收集设施；其中66万，琼买里村至阿瓦提村3公里的道路两侧铺设路沿石，1米路沿石110元；其中22万，琼买里村铺人行道2000平米，1平米110元</t>
    </r>
  </si>
  <si>
    <t>解决农村污水带来的环境污染等问题，同时促进群众良好文明的生活习惯。为琼买里村行人出行提供安全保障，提高村民的幸福感。</t>
  </si>
  <si>
    <r>
      <t>社会效益：</t>
    </r>
    <r>
      <rPr>
        <sz val="11"/>
        <rFont val="宋体"/>
        <family val="0"/>
      </rPr>
      <t>一方面完善群众基本生活设施配套，改善村民生活质量。另一方面能够保障老百姓安全出行，确保群众的人身安全，全村美丽乡村建设奠定坚实基础。</t>
    </r>
  </si>
  <si>
    <t>YL00075</t>
  </si>
  <si>
    <t>喀尔曲尕乡人居环境整治提升项目</t>
  </si>
  <si>
    <r>
      <t>项目总投资：</t>
    </r>
    <r>
      <rPr>
        <sz val="11"/>
        <rFont val="宋体"/>
        <family val="0"/>
      </rPr>
      <t xml:space="preserve">60万元   </t>
    </r>
    <r>
      <rPr>
        <b/>
        <sz val="11"/>
        <rFont val="宋体"/>
        <family val="0"/>
      </rPr>
      <t>规模</t>
    </r>
    <r>
      <rPr>
        <sz val="11"/>
        <rFont val="宋体"/>
        <family val="0"/>
      </rPr>
      <t xml:space="preserve">：1个                                     </t>
    </r>
    <r>
      <rPr>
        <b/>
        <sz val="11"/>
        <rFont val="宋体"/>
        <family val="0"/>
      </rPr>
      <t>建设内容：</t>
    </r>
    <r>
      <rPr>
        <sz val="11"/>
        <rFont val="宋体"/>
        <family val="0"/>
      </rPr>
      <t>投资60万元用于人居环境提升。主要修建集中片区的户，敦买里以及六小队片区葡萄架、更换浇水管道、房前美化，制作宣传展板。</t>
    </r>
  </si>
  <si>
    <t>有效改善群众居住环境，提高群众参与乡村振兴积极性。</t>
  </si>
  <si>
    <r>
      <t>社会效益：</t>
    </r>
    <r>
      <rPr>
        <sz val="11"/>
        <rFont val="宋体"/>
        <family val="0"/>
      </rPr>
      <t>通过该项目实施，大幅改善和提升人居环境，配合发展乡村旅游业。</t>
    </r>
  </si>
  <si>
    <t>YL00076</t>
  </si>
  <si>
    <t>琼买里村基础设施提升项目</t>
  </si>
  <si>
    <r>
      <t>项目总投资：</t>
    </r>
    <r>
      <rPr>
        <sz val="11"/>
        <rFont val="宋体"/>
        <family val="0"/>
      </rPr>
      <t xml:space="preserve">25万元 </t>
    </r>
    <r>
      <rPr>
        <b/>
        <sz val="11"/>
        <rFont val="宋体"/>
        <family val="0"/>
      </rPr>
      <t xml:space="preserve">  规模：</t>
    </r>
    <r>
      <rPr>
        <sz val="11"/>
        <rFont val="宋体"/>
        <family val="0"/>
      </rPr>
      <t>36盏</t>
    </r>
    <r>
      <rPr>
        <b/>
        <sz val="11"/>
        <rFont val="宋体"/>
        <family val="0"/>
      </rPr>
      <t xml:space="preserve">                                     建设内容：</t>
    </r>
    <r>
      <rPr>
        <sz val="11"/>
        <rFont val="宋体"/>
        <family val="0"/>
      </rPr>
      <t>计划投入资金25万元，在第三组安装路灯36盏新能源路灯，每盏路灯5000元。</t>
    </r>
  </si>
  <si>
    <t>盏</t>
  </si>
  <si>
    <r>
      <t>社会效益：</t>
    </r>
    <r>
      <rPr>
        <sz val="11"/>
        <rFont val="宋体"/>
        <family val="0"/>
      </rPr>
      <t>公共照明系统普及，可有效提升村民夜晚活动多样性和夜晚出行安全性。</t>
    </r>
  </si>
  <si>
    <t>YL00077</t>
  </si>
  <si>
    <t>阿克牙斯克村农村供水保障工程建设项目</t>
  </si>
  <si>
    <t>农村供水保障（饮水安全）工程建设</t>
  </si>
  <si>
    <r>
      <t>项目总投资：</t>
    </r>
    <r>
      <rPr>
        <sz val="11"/>
        <rFont val="宋体"/>
        <family val="0"/>
      </rPr>
      <t>50万元</t>
    </r>
    <r>
      <rPr>
        <b/>
        <sz val="11"/>
        <rFont val="宋体"/>
        <family val="0"/>
      </rPr>
      <t xml:space="preserve">   规模：</t>
    </r>
    <r>
      <rPr>
        <sz val="11"/>
        <rFont val="宋体"/>
        <family val="0"/>
      </rPr>
      <t xml:space="preserve">1座                                     </t>
    </r>
    <r>
      <rPr>
        <b/>
        <sz val="11"/>
        <rFont val="宋体"/>
        <family val="0"/>
      </rPr>
      <t>建设内容：</t>
    </r>
    <r>
      <rPr>
        <sz val="11"/>
        <rFont val="宋体"/>
        <family val="0"/>
      </rPr>
      <t>新建一座净化水处理厂：包括厂房占地280平方米、一套塔河15m³/h单级反渗透净水设备（按照本地进水水质，60-70%利用率进水25m³/h（电导率1000us/cm），可以产纯15m³/h(电导率50us/cm)，产浓水10m³/h(3000us/cm，设备预算价格34.5万元)。</t>
    </r>
  </si>
  <si>
    <t>通过项目实施，可以有效解决该村群众吃水困难的民生大问题，推动该村富余劳力就业，同时水厂可向周边企业、居民供水，增加该村集体收入，促进该村相关产业发展</t>
  </si>
  <si>
    <r>
      <t>社会效益：</t>
    </r>
    <r>
      <rPr>
        <sz val="11"/>
        <rFont val="宋体"/>
        <family val="0"/>
      </rPr>
      <t>确保全村29户脱贫户家庭，以及其他农户安全用水。</t>
    </r>
  </si>
  <si>
    <t>YL00078</t>
  </si>
  <si>
    <t>阿克牙斯克村农村道路建设项目</t>
  </si>
  <si>
    <r>
      <t>项目总投资：</t>
    </r>
    <r>
      <rPr>
        <sz val="11"/>
        <rFont val="宋体"/>
        <family val="0"/>
      </rPr>
      <t>235万元</t>
    </r>
    <r>
      <rPr>
        <b/>
        <sz val="11"/>
        <rFont val="宋体"/>
        <family val="0"/>
      </rPr>
      <t xml:space="preserve">   规模：</t>
    </r>
    <r>
      <rPr>
        <sz val="11"/>
        <rFont val="宋体"/>
        <family val="0"/>
      </rPr>
      <t xml:space="preserve">4.7公里                                        </t>
    </r>
    <r>
      <rPr>
        <b/>
        <sz val="11"/>
        <rFont val="宋体"/>
        <family val="0"/>
      </rPr>
      <t>建设内容：</t>
    </r>
    <r>
      <rPr>
        <sz val="11"/>
        <rFont val="宋体"/>
        <family val="0"/>
      </rPr>
      <t>铺设柏油路面，4米宽，砂砾底层，总长度4.7公里，每公里造价50万元，总投资235万元。</t>
    </r>
  </si>
  <si>
    <t>通过该项目的实施，老百姓能够享受宽敞、安全的出行环境。</t>
  </si>
  <si>
    <r>
      <t>社会效益：</t>
    </r>
    <r>
      <rPr>
        <sz val="11"/>
        <rFont val="宋体"/>
        <family val="0"/>
      </rPr>
      <t>该项目的实施，有效改善农村交通条件，大力提升道路安全设施，改善村民生活环境，提高村民的幸福感、获得感，为巩固脱贫攻坚成果及乡村振兴事业提供基础保障。</t>
    </r>
  </si>
  <si>
    <t>YL00079</t>
  </si>
  <si>
    <t>肖塘管委会阿克牙斯克村人居环境整治建设项目</t>
  </si>
  <si>
    <t>农村垃圾治理</t>
  </si>
  <si>
    <r>
      <t>项目总投资：</t>
    </r>
    <r>
      <rPr>
        <sz val="11"/>
        <rFont val="宋体"/>
        <family val="0"/>
      </rPr>
      <t>56万元</t>
    </r>
    <r>
      <rPr>
        <b/>
        <sz val="11"/>
        <rFont val="宋体"/>
        <family val="0"/>
      </rPr>
      <t xml:space="preserve">   规模：</t>
    </r>
    <r>
      <rPr>
        <sz val="11"/>
        <rFont val="宋体"/>
        <family val="0"/>
      </rPr>
      <t xml:space="preserve">21个                                      </t>
    </r>
    <r>
      <rPr>
        <b/>
        <sz val="11"/>
        <rFont val="宋体"/>
        <family val="0"/>
      </rPr>
      <t>建设内容：</t>
    </r>
    <r>
      <rPr>
        <sz val="11"/>
        <rFont val="宋体"/>
        <family val="0"/>
      </rPr>
      <t>因相邻轮台县轮南镇已建好一个垃圾处理站，肖塘计划采购1个18吨垃圾压缩车（45万元),20个5吨的封闭式垃圾箱（1个0.55万元，共计11万元），项目总投资56万元。</t>
    </r>
  </si>
  <si>
    <t>改善村容村貌，规范村民健康卫生习惯，深化美丽乡村建设</t>
  </si>
  <si>
    <r>
      <t>社会效益：</t>
    </r>
    <r>
      <rPr>
        <sz val="11"/>
        <rFont val="宋体"/>
        <family val="0"/>
      </rPr>
      <t>改善村容村貌，规范村民健康卫生习惯，深化美丽乡村建设。</t>
    </r>
  </si>
  <si>
    <t>YL00080</t>
  </si>
  <si>
    <t>阿克牙斯克村公共照明设施项目建设</t>
  </si>
  <si>
    <r>
      <t>项目总投资：</t>
    </r>
    <r>
      <rPr>
        <sz val="11"/>
        <rFont val="宋体"/>
        <family val="0"/>
      </rPr>
      <t>20万元</t>
    </r>
    <r>
      <rPr>
        <b/>
        <sz val="11"/>
        <rFont val="宋体"/>
        <family val="0"/>
      </rPr>
      <t xml:space="preserve">   规模：50盏                                      建设内容：在全村新设置50盏太阳能照明灯，总投资20万元。</t>
    </r>
  </si>
  <si>
    <t>完善村内基础设施建设，亮化村内道路照明，方便农牧民夜间出行</t>
  </si>
  <si>
    <r>
      <t>社会效益：</t>
    </r>
    <r>
      <rPr>
        <sz val="11"/>
        <rFont val="宋体"/>
        <family val="0"/>
      </rPr>
      <t>为村民夜间出行提供方便，深入推进美丽乡村建设。</t>
    </r>
  </si>
  <si>
    <t>YL00081</t>
  </si>
  <si>
    <t>古勒巴格乡农村公路建设项目</t>
  </si>
  <si>
    <t>哈达墩村</t>
  </si>
  <si>
    <r>
      <t>项目总投资：</t>
    </r>
    <r>
      <rPr>
        <sz val="11"/>
        <rFont val="宋体"/>
        <family val="0"/>
      </rPr>
      <t>3900万元</t>
    </r>
    <r>
      <rPr>
        <b/>
        <sz val="11"/>
        <rFont val="宋体"/>
        <family val="0"/>
      </rPr>
      <t xml:space="preserve">   规模：</t>
    </r>
    <r>
      <rPr>
        <sz val="11"/>
        <rFont val="宋体"/>
        <family val="0"/>
      </rPr>
      <t xml:space="preserve">25.9公里                                 </t>
    </r>
    <r>
      <rPr>
        <b/>
        <sz val="11"/>
        <rFont val="宋体"/>
        <family val="0"/>
      </rPr>
      <t>建设内容：</t>
    </r>
    <r>
      <rPr>
        <sz val="11"/>
        <rFont val="宋体"/>
        <family val="0"/>
      </rPr>
      <t>古勒巴格乡哈达墩村新建道路25.9公里，主要包括路基、路面、路面、桥涵及其附属设施。</t>
    </r>
  </si>
  <si>
    <t>县交通运输局</t>
  </si>
  <si>
    <t>哈斯木·卡地尔</t>
  </si>
  <si>
    <t>YL00082</t>
  </si>
  <si>
    <t>尉犁县农村公路建设项目</t>
  </si>
  <si>
    <r>
      <t>项目总投资：</t>
    </r>
    <r>
      <rPr>
        <sz val="11"/>
        <rFont val="宋体"/>
        <family val="0"/>
      </rPr>
      <t>4300万元</t>
    </r>
    <r>
      <rPr>
        <b/>
        <sz val="11"/>
        <rFont val="宋体"/>
        <family val="0"/>
      </rPr>
      <t xml:space="preserve">   规模：</t>
    </r>
    <r>
      <rPr>
        <sz val="11"/>
        <rFont val="宋体"/>
        <family val="0"/>
      </rPr>
      <t xml:space="preserve">52.3公里                            </t>
    </r>
    <r>
      <rPr>
        <b/>
        <sz val="11"/>
        <rFont val="宋体"/>
        <family val="0"/>
      </rPr>
      <t>建设内容：</t>
    </r>
    <r>
      <rPr>
        <sz val="11"/>
        <rFont val="宋体"/>
        <family val="0"/>
      </rPr>
      <t>新建道路52.3公里：其中，阿克苏普乡新建道路19.3公里，团结镇新建道路10公里，墩阔坦乡新建道路23公里，主要包括路基、路面、路面、桥涵及其附属设施。</t>
    </r>
  </si>
  <si>
    <t>YL00083</t>
  </si>
  <si>
    <t>兴平镇农村公路建设项目</t>
  </si>
  <si>
    <r>
      <t>项目总投资：</t>
    </r>
    <r>
      <rPr>
        <sz val="11"/>
        <color theme="1"/>
        <rFont val="Calibri"/>
        <family val="0"/>
      </rPr>
      <t xml:space="preserve">8200万元  </t>
    </r>
    <r>
      <rPr>
        <b/>
        <sz val="11"/>
        <color indexed="8"/>
        <rFont val="宋体"/>
        <family val="0"/>
      </rPr>
      <t xml:space="preserve"> 规模：</t>
    </r>
    <r>
      <rPr>
        <sz val="11"/>
        <color theme="1"/>
        <rFont val="Calibri"/>
        <family val="0"/>
      </rPr>
      <t xml:space="preserve">19公里                                        </t>
    </r>
    <r>
      <rPr>
        <b/>
        <sz val="11"/>
        <color indexed="8"/>
        <rFont val="宋体"/>
        <family val="0"/>
      </rPr>
      <t>建设内容：</t>
    </r>
    <r>
      <rPr>
        <sz val="11"/>
        <color theme="1"/>
        <rFont val="Calibri"/>
        <family val="0"/>
      </rPr>
      <t>兴平镇哈拉洪村、尉北管委会新建道路19公里，其中：13公里道路宽26米，6公里道路宽15米（按二级公路标准建设），主要包括路基、路面、桥涵及其附属设施。</t>
    </r>
  </si>
  <si>
    <t>方便养殖种植户进出道路方便，增加农户致富渠道，提高农户收入。</t>
  </si>
  <si>
    <t>YL00084</t>
  </si>
  <si>
    <t>尉犁县农村生活污水治理建设项目（一期）</t>
  </si>
  <si>
    <r>
      <t>项目总投资：</t>
    </r>
    <r>
      <rPr>
        <sz val="11"/>
        <rFont val="宋体"/>
        <family val="0"/>
      </rPr>
      <t>5142万元</t>
    </r>
    <r>
      <rPr>
        <b/>
        <sz val="11"/>
        <rFont val="宋体"/>
        <family val="0"/>
      </rPr>
      <t xml:space="preserve">   规模：</t>
    </r>
    <r>
      <rPr>
        <sz val="11"/>
        <rFont val="宋体"/>
        <family val="0"/>
      </rPr>
      <t xml:space="preserve">100.6公里                                      </t>
    </r>
    <r>
      <rPr>
        <b/>
        <sz val="11"/>
        <rFont val="宋体"/>
        <family val="0"/>
      </rPr>
      <t>建设内容：</t>
    </r>
    <r>
      <rPr>
        <sz val="11"/>
        <rFont val="宋体"/>
        <family val="0"/>
      </rPr>
      <t>新建污水管道总长度为100.60公里，配套建设集中污水站，提升泵站，污水检查井，污水处理设备及相关附属设施等。,新建污水管道总长度为100.60公里，配套建设集中污水站，提升泵站，污水检查井，污水处理设备及相关附属设施等。</t>
    </r>
  </si>
  <si>
    <t>可有效解决生活污水排放问题，提升居民生活卫生品质。</t>
  </si>
  <si>
    <r>
      <t>社会效益：</t>
    </r>
    <r>
      <rPr>
        <sz val="11"/>
        <rFont val="宋体"/>
        <family val="0"/>
      </rPr>
      <t>解决污水乱排放问题，改善农村卫生环境，提高生活质量。</t>
    </r>
  </si>
  <si>
    <t>YL00085</t>
  </si>
  <si>
    <t>尉犁县农村人居环境整治建设项目（三期）</t>
  </si>
  <si>
    <r>
      <t>项目总投资：</t>
    </r>
    <r>
      <rPr>
        <sz val="11"/>
        <rFont val="宋体"/>
        <family val="0"/>
      </rPr>
      <t xml:space="preserve">30000万元 </t>
    </r>
    <r>
      <rPr>
        <b/>
        <sz val="11"/>
        <rFont val="宋体"/>
        <family val="0"/>
      </rPr>
      <t xml:space="preserve">  规模：</t>
    </r>
    <r>
      <rPr>
        <sz val="11"/>
        <rFont val="宋体"/>
        <family val="0"/>
      </rPr>
      <t>1个</t>
    </r>
    <r>
      <rPr>
        <b/>
        <sz val="11"/>
        <rFont val="宋体"/>
        <family val="0"/>
      </rPr>
      <t xml:space="preserve">                                      建设内容：</t>
    </r>
    <r>
      <rPr>
        <sz val="11"/>
        <rFont val="宋体"/>
        <family val="0"/>
      </rPr>
      <t>打造人居环境示范村，改建人行道，公共停车场，垃圾收集物，公共厕所，安装路缘石，道路护栏，配套环卫设施，配套其他村级环境整治所需附属设施。</t>
    </r>
  </si>
  <si>
    <t>该项目的实施可提升农村人居环境，进一步提高农村居民幸福指数。</t>
  </si>
  <si>
    <t>YL00086</t>
  </si>
  <si>
    <t>尉犁县塔里木乡农村供水保障项目</t>
  </si>
  <si>
    <r>
      <t>项目总投资：</t>
    </r>
    <r>
      <rPr>
        <sz val="11"/>
        <rFont val="宋体"/>
        <family val="0"/>
      </rPr>
      <t xml:space="preserve">4200万元 </t>
    </r>
    <r>
      <rPr>
        <b/>
        <sz val="11"/>
        <rFont val="宋体"/>
        <family val="0"/>
      </rPr>
      <t xml:space="preserve">  规模：</t>
    </r>
    <r>
      <rPr>
        <sz val="11"/>
        <rFont val="宋体"/>
        <family val="0"/>
      </rPr>
      <t xml:space="preserve">103.4公里                           </t>
    </r>
    <r>
      <rPr>
        <b/>
        <sz val="11"/>
        <rFont val="宋体"/>
        <family val="0"/>
      </rPr>
      <t>建设内容：</t>
    </r>
    <r>
      <rPr>
        <sz val="11"/>
        <rFont val="宋体"/>
        <family val="0"/>
      </rPr>
      <t>修建主支管道103.4公里及配套建筑物。</t>
    </r>
  </si>
  <si>
    <t>县水利局</t>
  </si>
  <si>
    <t>李新泉</t>
  </si>
  <si>
    <t>该项目实施可增强村民获得感、幸福感。</t>
  </si>
  <si>
    <r>
      <t>社会效益：</t>
    </r>
    <r>
      <rPr>
        <sz val="11"/>
        <rFont val="宋体"/>
        <family val="0"/>
      </rPr>
      <t>改善村民生产、生活条件，提高物质生活水平，不再因水的问题而制约发展生产。</t>
    </r>
  </si>
  <si>
    <t>YL00087</t>
  </si>
  <si>
    <t>尉犁县尉犁镇农村供水保障项目</t>
  </si>
  <si>
    <t>尉犁县尉犁镇</t>
  </si>
  <si>
    <r>
      <t>项目总投资：</t>
    </r>
    <r>
      <rPr>
        <sz val="11"/>
        <rFont val="宋体"/>
        <family val="0"/>
      </rPr>
      <t>4100万元</t>
    </r>
    <r>
      <rPr>
        <b/>
        <sz val="11"/>
        <rFont val="宋体"/>
        <family val="0"/>
      </rPr>
      <t xml:space="preserve">   规模：</t>
    </r>
    <r>
      <rPr>
        <sz val="11"/>
        <rFont val="宋体"/>
        <family val="0"/>
      </rPr>
      <t xml:space="preserve">90.22公里                           </t>
    </r>
    <r>
      <rPr>
        <b/>
        <sz val="11"/>
        <rFont val="宋体"/>
        <family val="0"/>
      </rPr>
      <t>建设内容：</t>
    </r>
    <r>
      <rPr>
        <sz val="11"/>
        <rFont val="宋体"/>
        <family val="0"/>
      </rPr>
      <t>修建主支管道90.22公里及配套建筑物。</t>
    </r>
  </si>
  <si>
    <t>YL00088</t>
  </si>
  <si>
    <t>尉犁县团结镇农村供水保障项目</t>
  </si>
  <si>
    <r>
      <t>项目总投资</t>
    </r>
    <r>
      <rPr>
        <sz val="11"/>
        <rFont val="宋体"/>
        <family val="0"/>
      </rPr>
      <t xml:space="preserve">：4200万元 </t>
    </r>
    <r>
      <rPr>
        <b/>
        <sz val="11"/>
        <rFont val="宋体"/>
        <family val="0"/>
      </rPr>
      <t xml:space="preserve">  规模：</t>
    </r>
    <r>
      <rPr>
        <sz val="11"/>
        <rFont val="宋体"/>
        <family val="0"/>
      </rPr>
      <t xml:space="preserve">103.1公里                           </t>
    </r>
    <r>
      <rPr>
        <b/>
        <sz val="11"/>
        <rFont val="宋体"/>
        <family val="0"/>
      </rPr>
      <t>建设内容：</t>
    </r>
    <r>
      <rPr>
        <sz val="11"/>
        <rFont val="宋体"/>
        <family val="0"/>
      </rPr>
      <t>修建主支管道103.1公里及配套建筑物。</t>
    </r>
  </si>
  <si>
    <t>YL00089</t>
  </si>
  <si>
    <t>尉犁县兴平镇农村供水保障项目</t>
  </si>
  <si>
    <t>尉犁县兴平镇</t>
  </si>
  <si>
    <r>
      <t>项目总投资：</t>
    </r>
    <r>
      <rPr>
        <sz val="11"/>
        <rFont val="宋体"/>
        <family val="0"/>
      </rPr>
      <t>6500万元</t>
    </r>
    <r>
      <rPr>
        <b/>
        <sz val="11"/>
        <rFont val="宋体"/>
        <family val="0"/>
      </rPr>
      <t xml:space="preserve">   规模：</t>
    </r>
    <r>
      <rPr>
        <sz val="11"/>
        <rFont val="宋体"/>
        <family val="0"/>
      </rPr>
      <t xml:space="preserve">154.66公里                           </t>
    </r>
    <r>
      <rPr>
        <b/>
        <sz val="11"/>
        <rFont val="宋体"/>
        <family val="0"/>
      </rPr>
      <t>建设内容：</t>
    </r>
    <r>
      <rPr>
        <sz val="11"/>
        <rFont val="宋体"/>
        <family val="0"/>
      </rPr>
      <t>修建主支管道154.66公里及配套建筑物。</t>
    </r>
  </si>
  <si>
    <t>YL00090</t>
  </si>
  <si>
    <t>尉犁县古勒巴格乡农村供水保障项目</t>
  </si>
  <si>
    <t>尉犁县古勒巴格乡</t>
  </si>
  <si>
    <r>
      <t>项目总投资：</t>
    </r>
    <r>
      <rPr>
        <sz val="11"/>
        <rFont val="宋体"/>
        <family val="0"/>
      </rPr>
      <t>4200万元</t>
    </r>
    <r>
      <rPr>
        <b/>
        <sz val="11"/>
        <rFont val="宋体"/>
        <family val="0"/>
      </rPr>
      <t xml:space="preserve">   规模：</t>
    </r>
    <r>
      <rPr>
        <sz val="11"/>
        <rFont val="宋体"/>
        <family val="0"/>
      </rPr>
      <t xml:space="preserve">103.1公里                           </t>
    </r>
    <r>
      <rPr>
        <b/>
        <sz val="11"/>
        <rFont val="宋体"/>
        <family val="0"/>
      </rPr>
      <t>建设内容：</t>
    </r>
    <r>
      <rPr>
        <sz val="11"/>
        <rFont val="宋体"/>
        <family val="0"/>
      </rPr>
      <t>修建主支管道103.1公里及配套建筑物。</t>
    </r>
  </si>
  <si>
    <t>YL00091</t>
  </si>
  <si>
    <t>尉犁县墩阔坦乡农村供水保障项目</t>
  </si>
  <si>
    <t>尉犁县墩阔坦乡</t>
  </si>
  <si>
    <r>
      <t>项目总投资：</t>
    </r>
    <r>
      <rPr>
        <sz val="11"/>
        <rFont val="宋体"/>
        <family val="0"/>
      </rPr>
      <t>4100万元</t>
    </r>
    <r>
      <rPr>
        <b/>
        <sz val="11"/>
        <rFont val="宋体"/>
        <family val="0"/>
      </rPr>
      <t xml:space="preserve">   规模：</t>
    </r>
    <r>
      <rPr>
        <sz val="11"/>
        <rFont val="宋体"/>
        <family val="0"/>
      </rPr>
      <t xml:space="preserve">90.55公里                           </t>
    </r>
    <r>
      <rPr>
        <b/>
        <sz val="11"/>
        <rFont val="宋体"/>
        <family val="0"/>
      </rPr>
      <t>建设内容：</t>
    </r>
    <r>
      <rPr>
        <sz val="11"/>
        <rFont val="宋体"/>
        <family val="0"/>
      </rPr>
      <t>修建主支管道90.55公里及配套建筑物。</t>
    </r>
  </si>
  <si>
    <t>YL00092</t>
  </si>
  <si>
    <t>尉犁县喀尔曲尕乡农村供水保障项目</t>
  </si>
  <si>
    <t>尉犁县喀尔曲尕乡</t>
  </si>
  <si>
    <r>
      <t>项目总投资：</t>
    </r>
    <r>
      <rPr>
        <sz val="11"/>
        <rFont val="宋体"/>
        <family val="0"/>
      </rPr>
      <t>2600万元</t>
    </r>
    <r>
      <rPr>
        <b/>
        <sz val="11"/>
        <rFont val="宋体"/>
        <family val="0"/>
      </rPr>
      <t xml:space="preserve">   规模：</t>
    </r>
    <r>
      <rPr>
        <sz val="11"/>
        <rFont val="宋体"/>
        <family val="0"/>
      </rPr>
      <t xml:space="preserve">51.55公里                           </t>
    </r>
    <r>
      <rPr>
        <b/>
        <sz val="11"/>
        <rFont val="宋体"/>
        <family val="0"/>
      </rPr>
      <t>建设内容：</t>
    </r>
    <r>
      <rPr>
        <sz val="11"/>
        <rFont val="宋体"/>
        <family val="0"/>
      </rPr>
      <t>修建主支管道51.55公里及配套建筑物。</t>
    </r>
  </si>
  <si>
    <t>YL00093</t>
  </si>
  <si>
    <t>尉犁县肖塘农村供水保障项目</t>
  </si>
  <si>
    <t>尉犁县肖塘管委会</t>
  </si>
  <si>
    <r>
      <t>项目总投资：</t>
    </r>
    <r>
      <rPr>
        <sz val="11"/>
        <rFont val="宋体"/>
        <family val="0"/>
      </rPr>
      <t>9500万元</t>
    </r>
    <r>
      <rPr>
        <b/>
        <sz val="11"/>
        <rFont val="宋体"/>
        <family val="0"/>
      </rPr>
      <t xml:space="preserve">   规模：130公里                           建设内容：</t>
    </r>
    <r>
      <rPr>
        <sz val="11"/>
        <rFont val="宋体"/>
        <family val="0"/>
      </rPr>
      <t>修建主支管道130公里及配套建筑物。</t>
    </r>
  </si>
  <si>
    <t>YL00094</t>
  </si>
  <si>
    <t>尉犁县阿克苏普乡农村供水保障项目</t>
  </si>
  <si>
    <t>尉犁县阿克苏普乡</t>
  </si>
  <si>
    <r>
      <t>项目总投资：</t>
    </r>
    <r>
      <rPr>
        <sz val="11"/>
        <rFont val="宋体"/>
        <family val="0"/>
      </rPr>
      <t xml:space="preserve">3800万元 </t>
    </r>
    <r>
      <rPr>
        <b/>
        <sz val="11"/>
        <rFont val="宋体"/>
        <family val="0"/>
      </rPr>
      <t xml:space="preserve">  规模：</t>
    </r>
    <r>
      <rPr>
        <sz val="11"/>
        <rFont val="宋体"/>
        <family val="0"/>
      </rPr>
      <t xml:space="preserve">62.491公里                           </t>
    </r>
    <r>
      <rPr>
        <b/>
        <sz val="11"/>
        <rFont val="宋体"/>
        <family val="0"/>
      </rPr>
      <t>建设内容：</t>
    </r>
    <r>
      <rPr>
        <sz val="11"/>
        <rFont val="宋体"/>
        <family val="0"/>
      </rPr>
      <t>修建主支管道62.491公里及配套建筑物。</t>
    </r>
  </si>
  <si>
    <t>YL00095</t>
  </si>
  <si>
    <t>尉犁县塔特里克村垃圾转运站</t>
  </si>
  <si>
    <t>尉犁县墩阔坦乡塔特里克村</t>
  </si>
  <si>
    <r>
      <t>项目总投资：</t>
    </r>
    <r>
      <rPr>
        <sz val="11"/>
        <rFont val="宋体"/>
        <family val="0"/>
      </rPr>
      <t>130万元</t>
    </r>
    <r>
      <rPr>
        <b/>
        <sz val="11"/>
        <rFont val="宋体"/>
        <family val="0"/>
      </rPr>
      <t xml:space="preserve">   规模：</t>
    </r>
    <r>
      <rPr>
        <sz val="11"/>
        <rFont val="宋体"/>
        <family val="0"/>
      </rPr>
      <t xml:space="preserve">1座                                                                   </t>
    </r>
    <r>
      <rPr>
        <b/>
        <sz val="11"/>
        <rFont val="宋体"/>
        <family val="0"/>
      </rPr>
      <t>建设内容：</t>
    </r>
    <r>
      <rPr>
        <sz val="11"/>
        <rFont val="宋体"/>
        <family val="0"/>
      </rPr>
      <t>在塔特里克村设置垃圾转运站一处，设置移动式垃圾压缩箱2套，25T拉臂钩车1台。</t>
    </r>
  </si>
  <si>
    <t>县住建局</t>
  </si>
  <si>
    <t>黄印</t>
  </si>
  <si>
    <t>四、易地搬迁后扶</t>
  </si>
  <si>
    <t>五、巩固三保障成果</t>
  </si>
  <si>
    <t>YL00096</t>
  </si>
  <si>
    <t>尉犁县“雨露计划”补助项目</t>
  </si>
  <si>
    <t>巩固三保障成果</t>
  </si>
  <si>
    <t>享受“雨露计划+”职业教育补助</t>
  </si>
  <si>
    <r>
      <t>项目总投资：</t>
    </r>
    <r>
      <rPr>
        <sz val="11"/>
        <rFont val="宋体"/>
        <family val="0"/>
      </rPr>
      <t>57万元</t>
    </r>
    <r>
      <rPr>
        <b/>
        <sz val="11"/>
        <rFont val="宋体"/>
        <family val="0"/>
      </rPr>
      <t xml:space="preserve">   规模：</t>
    </r>
    <r>
      <rPr>
        <sz val="11"/>
        <rFont val="宋体"/>
        <family val="0"/>
      </rPr>
      <t>190名</t>
    </r>
    <r>
      <rPr>
        <b/>
        <sz val="11"/>
        <rFont val="宋体"/>
        <family val="0"/>
      </rPr>
      <t xml:space="preserve">                                     建设内容：</t>
    </r>
    <r>
      <rPr>
        <sz val="11"/>
        <rFont val="宋体"/>
        <family val="0"/>
      </rPr>
      <t>为尉犁县190名就读中职、中专、高职、大专、技校的学生进行补助，每人每学年3000元，共计补助57万元，扶持脱贫户190户。此项目的降低能有效降低就学的费用，减轻因学带来的经济压力，确保学生完成学业，方便就业。</t>
    </r>
  </si>
  <si>
    <t>降低在校生家庭教育支出，有利于在校生如期完成学业。以达到毕业后即可就业的目的。</t>
  </si>
  <si>
    <t>对建档立卡脱困户家庭在校生教育扶贫政策扶持，有效降低就读中的各项家庭开支，可为家庭每年节省3000元，减轻因学带来的经济压力，确保学生完成学业，方便就业。</t>
  </si>
  <si>
    <t>六、项目管理费</t>
  </si>
  <si>
    <t>七、其他</t>
  </si>
  <si>
    <t>YL00097</t>
  </si>
  <si>
    <t>尉犁县边销茶推广普及</t>
  </si>
  <si>
    <t>其他</t>
  </si>
  <si>
    <t>困难群众饮用低氟茶</t>
  </si>
  <si>
    <r>
      <t>项目总投资：</t>
    </r>
    <r>
      <rPr>
        <sz val="11"/>
        <rFont val="宋体"/>
        <family val="0"/>
      </rPr>
      <t>30万元</t>
    </r>
    <r>
      <rPr>
        <b/>
        <sz val="11"/>
        <rFont val="宋体"/>
        <family val="0"/>
      </rPr>
      <t xml:space="preserve">   规模：</t>
    </r>
    <r>
      <rPr>
        <sz val="11"/>
        <rFont val="宋体"/>
        <family val="0"/>
      </rPr>
      <t xml:space="preserve">10吨                                     </t>
    </r>
    <r>
      <rPr>
        <b/>
        <sz val="11"/>
        <rFont val="宋体"/>
        <family val="0"/>
      </rPr>
      <t>建设内容：</t>
    </r>
    <r>
      <rPr>
        <sz val="11"/>
        <rFont val="宋体"/>
        <family val="0"/>
      </rPr>
      <t>进一步推广低氟边销茶，保障“健康饮茶”“送茶入户”。</t>
    </r>
  </si>
  <si>
    <t>吨</t>
  </si>
  <si>
    <t>县民族宗教事务局</t>
  </si>
  <si>
    <t>成虎</t>
  </si>
  <si>
    <t xml:space="preserve">   投资30万元，推广普及低氟边销茶，送茶入户到家，为县域内各族群众购买边销茶10吨。</t>
  </si>
  <si>
    <t>进一步推广低氟边销茶，保障“健康饮茶”“送茶入户”。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</si>
</sst>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b/>
      <sz val="12"/>
      <color indexed="8"/>
      <name val="宋体"/>
      <family val="0"/>
    </font>
    <font>
      <b/>
      <sz val="11"/>
      <color indexed="8"/>
      <name val="宋体"/>
      <family val="0"/>
    </font>
    <font>
      <b/>
      <sz val="28"/>
      <color indexed="8"/>
      <name val="方正小标宋_GBK"/>
      <family val="4"/>
    </font>
    <font>
      <sz val="14"/>
      <color indexed="8"/>
      <name val="方正黑体_GBK"/>
      <family val="4"/>
    </font>
    <font>
      <b/>
      <sz val="11"/>
      <name val="宋体"/>
      <family val="0"/>
    </font>
    <font>
      <sz val="12"/>
      <name val="宋体"/>
      <family val="0"/>
    </font>
    <font>
      <u val="single"/>
      <sz val="11"/>
      <color indexed="12"/>
      <name val="宋体"/>
      <family val="0"/>
    </font>
    <font>
      <b/>
      <sz val="11"/>
      <color indexed="9"/>
      <name val="宋体"/>
      <family val="0"/>
    </font>
    <font>
      <sz val="11"/>
      <color indexed="16"/>
      <name val="宋体"/>
      <family val="0"/>
    </font>
    <font>
      <sz val="11"/>
      <color indexed="19"/>
      <name val="宋体"/>
      <family val="0"/>
    </font>
    <font>
      <sz val="11"/>
      <color indexed="53"/>
      <name val="宋体"/>
      <family val="0"/>
    </font>
    <font>
      <sz val="11"/>
      <color indexed="62"/>
      <name val="宋体"/>
      <family val="0"/>
    </font>
    <font>
      <b/>
      <sz val="13"/>
      <color indexed="54"/>
      <name val="宋体"/>
      <family val="0"/>
    </font>
    <font>
      <b/>
      <sz val="15"/>
      <color indexed="54"/>
      <name val="宋体"/>
      <family val="0"/>
    </font>
    <font>
      <sz val="11"/>
      <color indexed="9"/>
      <name val="宋体"/>
      <family val="0"/>
    </font>
    <font>
      <u val="single"/>
      <sz val="11"/>
      <color indexed="20"/>
      <name val="宋体"/>
      <family val="0"/>
    </font>
    <font>
      <b/>
      <sz val="18"/>
      <color indexed="54"/>
      <name val="宋体"/>
      <family val="0"/>
    </font>
    <font>
      <b/>
      <sz val="11"/>
      <color indexed="63"/>
      <name val="宋体"/>
      <family val="0"/>
    </font>
    <font>
      <b/>
      <sz val="11"/>
      <color indexed="54"/>
      <name val="宋体"/>
      <family val="0"/>
    </font>
    <font>
      <i/>
      <sz val="11"/>
      <color indexed="23"/>
      <name val="宋体"/>
      <family val="0"/>
    </font>
    <font>
      <sz val="11"/>
      <color indexed="10"/>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宋体"/>
      <family val="0"/>
    </font>
    <font>
      <sz val="11"/>
      <name val="Calibri"/>
      <family val="0"/>
    </font>
    <font>
      <b/>
      <sz val="28"/>
      <color theme="1"/>
      <name val="方正小标宋_GBK"/>
      <family val="4"/>
    </font>
    <font>
      <b/>
      <sz val="12"/>
      <color theme="1"/>
      <name val="Calibri"/>
      <family val="0"/>
    </font>
    <font>
      <sz val="14"/>
      <color theme="1"/>
      <name val="方正黑体_GBK"/>
      <family val="4"/>
    </font>
    <font>
      <b/>
      <sz val="11"/>
      <name val="Calibri"/>
      <family val="0"/>
    </font>
    <font>
      <sz val="12"/>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0" fontId="7" fillId="0" borderId="0">
      <alignment vertical="center"/>
      <protection/>
    </xf>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69">
    <xf numFmtId="0" fontId="0" fillId="0" borderId="0" xfId="0" applyFont="1" applyAlignment="1">
      <alignment vertical="center"/>
    </xf>
    <xf numFmtId="0" fontId="44" fillId="0" borderId="0" xfId="0" applyFont="1" applyAlignment="1">
      <alignment vertical="center"/>
    </xf>
    <xf numFmtId="0" fontId="41" fillId="0" borderId="0" xfId="0" applyFont="1" applyAlignment="1">
      <alignment vertical="center"/>
    </xf>
    <xf numFmtId="0" fontId="45" fillId="0" borderId="0" xfId="0" applyFont="1" applyFill="1" applyAlignment="1">
      <alignment vertical="center"/>
    </xf>
    <xf numFmtId="0" fontId="45" fillId="33" borderId="0" xfId="0" applyFont="1" applyFill="1" applyAlignment="1">
      <alignment vertical="center"/>
    </xf>
    <xf numFmtId="0" fontId="45" fillId="0" borderId="0" xfId="0" applyFont="1" applyFill="1"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46" fillId="0" borderId="0" xfId="0" applyFont="1" applyFill="1" applyAlignment="1">
      <alignment horizontal="center" vertical="center" wrapText="1"/>
    </xf>
    <xf numFmtId="0" fontId="46" fillId="0" borderId="0" xfId="0" applyFont="1" applyFill="1" applyAlignment="1">
      <alignment horizontal="left" vertical="center" wrapText="1"/>
    </xf>
    <xf numFmtId="0" fontId="44" fillId="0" borderId="0" xfId="0" applyFont="1" applyFill="1" applyAlignment="1">
      <alignment horizontal="left" vertical="center" wrapText="1"/>
    </xf>
    <xf numFmtId="0" fontId="44" fillId="0" borderId="0" xfId="0" applyFont="1" applyFill="1" applyAlignment="1">
      <alignment horizontal="center" vertical="center" wrapText="1"/>
    </xf>
    <xf numFmtId="0" fontId="47"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left" vertical="center" wrapText="1"/>
    </xf>
    <xf numFmtId="0" fontId="48" fillId="0" borderId="9"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locked="0"/>
    </xf>
    <xf numFmtId="0" fontId="41" fillId="0" borderId="9" xfId="0" applyFont="1" applyFill="1" applyBorder="1" applyAlignment="1">
      <alignment horizontal="left" vertical="center" wrapText="1"/>
    </xf>
    <xf numFmtId="0" fontId="45" fillId="0" borderId="9" xfId="0" applyNumberFormat="1" applyFont="1" applyFill="1" applyBorder="1" applyAlignment="1">
      <alignment horizontal="center" vertical="center" wrapText="1"/>
    </xf>
    <xf numFmtId="0" fontId="1" fillId="0" borderId="9" xfId="0" applyNumberFormat="1" applyFont="1" applyFill="1" applyBorder="1" applyAlignment="1" applyProtection="1">
      <alignment horizontal="center" vertical="center" wrapText="1"/>
      <protection locked="0"/>
    </xf>
    <xf numFmtId="0" fontId="45" fillId="0" borderId="9" xfId="0"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locked="0"/>
    </xf>
    <xf numFmtId="0" fontId="1" fillId="0" borderId="9" xfId="0" applyNumberFormat="1" applyFont="1" applyFill="1" applyBorder="1" applyAlignment="1" applyProtection="1">
      <alignment horizontal="center" vertical="center" wrapText="1"/>
      <protection locked="0"/>
    </xf>
    <xf numFmtId="0" fontId="41" fillId="0" borderId="9" xfId="0" applyFont="1" applyFill="1" applyBorder="1" applyAlignment="1">
      <alignment horizontal="left" vertical="center" wrapText="1"/>
    </xf>
    <xf numFmtId="0" fontId="49" fillId="0" borderId="9" xfId="0" applyNumberFormat="1" applyFont="1" applyFill="1" applyBorder="1" applyAlignment="1">
      <alignment horizontal="left" vertical="center" wrapText="1"/>
    </xf>
    <xf numFmtId="0" fontId="6" fillId="0" borderId="9" xfId="0" applyNumberFormat="1" applyFont="1" applyFill="1" applyBorder="1" applyAlignment="1" applyProtection="1">
      <alignment horizontal="left" vertical="center" wrapText="1"/>
      <protection locked="0"/>
    </xf>
    <xf numFmtId="0" fontId="45"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left" vertical="center" wrapText="1"/>
    </xf>
    <xf numFmtId="0" fontId="6" fillId="0" borderId="9" xfId="0" applyNumberFormat="1" applyFont="1" applyFill="1" applyBorder="1" applyAlignment="1" applyProtection="1">
      <alignment horizontal="left" vertical="center" wrapText="1"/>
      <protection locked="0"/>
    </xf>
    <xf numFmtId="0" fontId="49" fillId="0" borderId="9" xfId="0" applyFont="1" applyFill="1" applyBorder="1" applyAlignment="1">
      <alignment horizontal="left" vertical="center" wrapText="1"/>
    </xf>
    <xf numFmtId="0" fontId="6" fillId="0" borderId="9" xfId="0" applyFont="1" applyFill="1" applyBorder="1" applyAlignment="1" applyProtection="1">
      <alignment vertical="center" wrapText="1"/>
      <protection locked="0"/>
    </xf>
    <xf numFmtId="0" fontId="45" fillId="0" borderId="9"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48" fillId="0" borderId="10"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0" fillId="0" borderId="9" xfId="0" applyFill="1" applyBorder="1" applyAlignment="1">
      <alignment horizontal="center" vertical="center" wrapText="1"/>
    </xf>
    <xf numFmtId="10" fontId="0" fillId="0" borderId="9" xfId="0" applyNumberForma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5" fillId="0" borderId="9" xfId="0" applyFont="1" applyFill="1" applyBorder="1" applyAlignment="1" applyProtection="1">
      <alignment horizontal="center" vertical="center" wrapText="1"/>
      <protection locked="0"/>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0" fillId="33" borderId="0" xfId="0" applyFill="1" applyAlignment="1">
      <alignment vertical="center"/>
    </xf>
    <xf numFmtId="0" fontId="0" fillId="0" borderId="0" xfId="0" applyFill="1" applyAlignment="1">
      <alignment vertical="center"/>
    </xf>
    <xf numFmtId="0" fontId="49" fillId="0" borderId="9" xfId="0" applyFont="1" applyFill="1" applyBorder="1" applyAlignment="1">
      <alignment horizontal="left" vertical="center" wrapText="1"/>
    </xf>
    <xf numFmtId="0" fontId="0" fillId="0" borderId="0" xfId="0" applyFill="1" applyAlignment="1">
      <alignment vertical="center"/>
    </xf>
    <xf numFmtId="0" fontId="1" fillId="0" borderId="9" xfId="0" applyFont="1" applyFill="1" applyBorder="1" applyAlignment="1" applyProtection="1">
      <alignment horizontal="left" vertical="center" wrapText="1"/>
      <protection locked="0"/>
    </xf>
    <xf numFmtId="0" fontId="0" fillId="0" borderId="0" xfId="0" applyFont="1" applyAlignment="1">
      <alignment vertical="center"/>
    </xf>
    <xf numFmtId="0" fontId="1" fillId="0" borderId="9" xfId="0" applyFont="1" applyFill="1" applyBorder="1" applyAlignment="1" applyProtection="1">
      <alignment horizontal="left" vertical="center" wrapText="1"/>
      <protection locked="0"/>
    </xf>
    <xf numFmtId="0" fontId="0" fillId="0" borderId="9" xfId="0" applyFont="1" applyFill="1" applyBorder="1" applyAlignment="1">
      <alignment horizontal="left" vertical="center" wrapText="1"/>
    </xf>
    <xf numFmtId="0" fontId="49" fillId="0" borderId="9" xfId="0" applyNumberFormat="1" applyFont="1" applyFill="1" applyBorder="1" applyAlignment="1">
      <alignment vertical="center" wrapText="1"/>
    </xf>
    <xf numFmtId="0" fontId="45" fillId="0" borderId="9" xfId="0" applyFont="1" applyFill="1" applyBorder="1" applyAlignment="1">
      <alignment horizontal="center" vertical="center"/>
    </xf>
    <xf numFmtId="0" fontId="49" fillId="0" borderId="9" xfId="0"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0" fillId="34" borderId="9" xfId="0" applyFill="1" applyBorder="1" applyAlignment="1">
      <alignment horizontal="center" vertical="center" wrapText="1"/>
    </xf>
    <xf numFmtId="0" fontId="0" fillId="34" borderId="9" xfId="0" applyFill="1" applyBorder="1" applyAlignment="1">
      <alignment horizontal="left" vertical="center" wrapText="1"/>
    </xf>
    <xf numFmtId="0" fontId="49" fillId="0" borderId="9" xfId="0" applyNumberFormat="1" applyFont="1" applyFill="1" applyBorder="1" applyAlignment="1" applyProtection="1">
      <alignment horizontal="left" vertical="center" wrapText="1"/>
      <protection locked="0"/>
    </xf>
    <xf numFmtId="10" fontId="0" fillId="34" borderId="9" xfId="0" applyNumberFormat="1" applyFill="1" applyBorder="1" applyAlignment="1">
      <alignment horizontal="center" vertical="center" wrapText="1"/>
    </xf>
    <xf numFmtId="0" fontId="49" fillId="0" borderId="9" xfId="0" applyFont="1" applyFill="1" applyBorder="1" applyAlignment="1" applyProtection="1">
      <alignment horizontal="left" vertical="center" wrapText="1"/>
      <protection locked="0"/>
    </xf>
    <xf numFmtId="0" fontId="45" fillId="0" borderId="9" xfId="0" applyFont="1" applyFill="1" applyBorder="1" applyAlignment="1" applyProtection="1">
      <alignment horizontal="left" vertical="center" wrapText="1"/>
      <protection locked="0"/>
    </xf>
    <xf numFmtId="0" fontId="0" fillId="34" borderId="9"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自治区下达塔城2007年财政扶贫资金项目下达计划表－1048万元"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110"/>
  <sheetViews>
    <sheetView tabSelected="1" zoomScale="85" zoomScaleNormal="85" zoomScaleSheetLayoutView="100" workbookViewId="0" topLeftCell="A14">
      <selection activeCell="H14" sqref="H14"/>
    </sheetView>
  </sheetViews>
  <sheetFormatPr defaultColWidth="9.00390625" defaultRowHeight="15"/>
  <cols>
    <col min="1" max="1" width="5.421875" style="6" customWidth="1"/>
    <col min="2" max="2" width="9.57421875" style="6" customWidth="1"/>
    <col min="3" max="3" width="17.7109375" style="6" customWidth="1"/>
    <col min="4" max="4" width="9.421875" style="6" customWidth="1"/>
    <col min="5" max="5" width="9.140625" style="6" customWidth="1"/>
    <col min="6" max="6" width="5.7109375" style="6" customWidth="1"/>
    <col min="7" max="7" width="7.00390625" style="6" customWidth="1"/>
    <col min="8" max="8" width="57.57421875" style="7" customWidth="1"/>
    <col min="9" max="9" width="11.8515625" style="6" customWidth="1"/>
    <col min="10" max="10" width="10.57421875" style="6" customWidth="1"/>
    <col min="11" max="11" width="14.421875" style="6" customWidth="1"/>
    <col min="12" max="12" width="13.8515625" style="6" customWidth="1"/>
    <col min="13" max="13" width="11.00390625" style="6" customWidth="1"/>
    <col min="14" max="14" width="10.8515625" style="6" customWidth="1"/>
    <col min="15" max="15" width="12.140625" style="6" customWidth="1"/>
    <col min="16" max="16" width="10.421875" style="6" customWidth="1"/>
    <col min="17" max="17" width="10.28125" style="6" customWidth="1"/>
    <col min="18" max="18" width="10.57421875" style="6" customWidth="1"/>
    <col min="19" max="19" width="37.28125" style="6" customWidth="1"/>
    <col min="20" max="20" width="57.140625" style="7" customWidth="1"/>
    <col min="21" max="21" width="10.57421875" style="6" customWidth="1"/>
    <col min="22" max="22" width="10.00390625" style="6" customWidth="1"/>
    <col min="23" max="23" width="9.57421875" style="6" customWidth="1"/>
    <col min="24" max="24" width="9.421875" style="0" bestFit="1" customWidth="1"/>
  </cols>
  <sheetData>
    <row r="1" spans="1:23" ht="60" customHeight="1">
      <c r="A1" s="8" t="s">
        <v>0</v>
      </c>
      <c r="B1" s="8"/>
      <c r="C1" s="8"/>
      <c r="D1" s="8"/>
      <c r="E1" s="8"/>
      <c r="F1" s="8"/>
      <c r="G1" s="8"/>
      <c r="H1" s="9"/>
      <c r="I1" s="8"/>
      <c r="J1" s="8"/>
      <c r="K1" s="8"/>
      <c r="L1" s="8"/>
      <c r="M1" s="8"/>
      <c r="N1" s="8"/>
      <c r="O1" s="8"/>
      <c r="P1" s="8"/>
      <c r="Q1" s="8"/>
      <c r="R1" s="8"/>
      <c r="S1" s="8"/>
      <c r="T1" s="9"/>
      <c r="U1" s="8"/>
      <c r="V1" s="8"/>
      <c r="W1" s="8"/>
    </row>
    <row r="2" spans="1:23" s="1" customFormat="1" ht="22.5" customHeight="1">
      <c r="A2" s="10" t="s">
        <v>1</v>
      </c>
      <c r="B2" s="10"/>
      <c r="C2" s="10"/>
      <c r="D2" s="11"/>
      <c r="E2" s="11"/>
      <c r="F2" s="11"/>
      <c r="G2" s="11"/>
      <c r="H2" s="10"/>
      <c r="I2" s="11"/>
      <c r="J2" s="11"/>
      <c r="K2" s="11"/>
      <c r="L2" s="11"/>
      <c r="M2" s="11"/>
      <c r="N2" s="11"/>
      <c r="O2" s="11"/>
      <c r="P2" s="11"/>
      <c r="Q2" s="11"/>
      <c r="R2" s="11" t="s">
        <v>2</v>
      </c>
      <c r="S2" s="11"/>
      <c r="T2" s="10"/>
      <c r="U2" s="11"/>
      <c r="V2" s="11"/>
      <c r="W2" s="11"/>
    </row>
    <row r="3" spans="1:23" s="2" customFormat="1" ht="24.75" customHeight="1">
      <c r="A3" s="12" t="s">
        <v>3</v>
      </c>
      <c r="B3" s="12" t="s">
        <v>4</v>
      </c>
      <c r="C3" s="12" t="s">
        <v>5</v>
      </c>
      <c r="D3" s="12" t="s">
        <v>6</v>
      </c>
      <c r="E3" s="12" t="s">
        <v>7</v>
      </c>
      <c r="F3" s="12" t="s">
        <v>8</v>
      </c>
      <c r="G3" s="12" t="s">
        <v>9</v>
      </c>
      <c r="H3" s="12" t="s">
        <v>10</v>
      </c>
      <c r="I3" s="12" t="s">
        <v>11</v>
      </c>
      <c r="J3" s="12" t="s">
        <v>12</v>
      </c>
      <c r="K3" s="12" t="s">
        <v>13</v>
      </c>
      <c r="L3" s="12"/>
      <c r="M3" s="12"/>
      <c r="N3" s="12"/>
      <c r="O3" s="12"/>
      <c r="P3" s="12"/>
      <c r="Q3" s="12" t="s">
        <v>14</v>
      </c>
      <c r="R3" s="12" t="s">
        <v>15</v>
      </c>
      <c r="S3" s="42" t="s">
        <v>16</v>
      </c>
      <c r="T3" s="12" t="s">
        <v>17</v>
      </c>
      <c r="U3" s="12" t="s">
        <v>18</v>
      </c>
      <c r="V3" s="12" t="s">
        <v>19</v>
      </c>
      <c r="W3" s="12" t="s">
        <v>20</v>
      </c>
    </row>
    <row r="4" spans="1:23" s="2" customFormat="1" ht="60.75" customHeight="1">
      <c r="A4" s="12"/>
      <c r="B4" s="12"/>
      <c r="C4" s="12"/>
      <c r="D4" s="12"/>
      <c r="E4" s="12"/>
      <c r="F4" s="12"/>
      <c r="G4" s="12"/>
      <c r="H4" s="12"/>
      <c r="I4" s="12"/>
      <c r="J4" s="12"/>
      <c r="K4" s="12" t="s">
        <v>21</v>
      </c>
      <c r="L4" s="12" t="s">
        <v>22</v>
      </c>
      <c r="M4" s="12" t="s">
        <v>23</v>
      </c>
      <c r="N4" s="12" t="s">
        <v>24</v>
      </c>
      <c r="O4" s="12" t="s">
        <v>25</v>
      </c>
      <c r="P4" s="12" t="s">
        <v>26</v>
      </c>
      <c r="Q4" s="12"/>
      <c r="R4" s="12"/>
      <c r="S4" s="43"/>
      <c r="T4" s="12"/>
      <c r="U4" s="12"/>
      <c r="V4" s="12"/>
      <c r="W4" s="12"/>
    </row>
    <row r="5" spans="1:23" ht="34.5" customHeight="1">
      <c r="A5" s="13"/>
      <c r="B5" s="13"/>
      <c r="C5" s="13"/>
      <c r="D5" s="13">
        <f>D6+D58+D61+D105+D107+D109</f>
        <v>61</v>
      </c>
      <c r="E5" s="13"/>
      <c r="F5" s="13"/>
      <c r="G5" s="13"/>
      <c r="H5" s="14"/>
      <c r="I5" s="13"/>
      <c r="J5" s="13"/>
      <c r="K5" s="13">
        <f>SUM(K6+K61+K58+K105+K109)</f>
        <v>124708.79</v>
      </c>
      <c r="L5" s="13">
        <f aca="true" t="shared" si="0" ref="K5:P5">SUM(L6+L58+L61+L105+L109)</f>
        <v>3271.5</v>
      </c>
      <c r="M5" s="13">
        <f>SUM(M6+M61)</f>
        <v>26199.489999999998</v>
      </c>
      <c r="N5" s="13">
        <f t="shared" si="0"/>
        <v>365.8</v>
      </c>
      <c r="O5" s="13">
        <f t="shared" si="0"/>
        <v>73200</v>
      </c>
      <c r="P5" s="13">
        <f t="shared" si="0"/>
        <v>21672</v>
      </c>
      <c r="Q5" s="13"/>
      <c r="R5" s="13"/>
      <c r="S5" s="13"/>
      <c r="T5" s="14"/>
      <c r="U5" s="13"/>
      <c r="V5" s="13"/>
      <c r="W5" s="13"/>
    </row>
    <row r="6" spans="1:23" ht="34.5" customHeight="1">
      <c r="A6" s="15" t="s">
        <v>27</v>
      </c>
      <c r="B6" s="15"/>
      <c r="C6" s="15"/>
      <c r="D6" s="13">
        <v>38</v>
      </c>
      <c r="E6" s="13"/>
      <c r="F6" s="13"/>
      <c r="G6" s="13"/>
      <c r="H6" s="14"/>
      <c r="I6" s="13"/>
      <c r="J6" s="39"/>
      <c r="K6" s="13">
        <f>SUM(K7:K57)</f>
        <v>23305.659999999996</v>
      </c>
      <c r="L6" s="13">
        <f aca="true" t="shared" si="1" ref="K6:P6">SUM(L7:L55)</f>
        <v>3241.5</v>
      </c>
      <c r="M6" s="13">
        <f>SUM(M7:M57)</f>
        <v>20064.159999999996</v>
      </c>
      <c r="N6" s="13">
        <f t="shared" si="1"/>
        <v>0</v>
      </c>
      <c r="O6" s="13">
        <f t="shared" si="1"/>
        <v>0</v>
      </c>
      <c r="P6" s="13">
        <f t="shared" si="1"/>
        <v>0</v>
      </c>
      <c r="Q6" s="13"/>
      <c r="R6" s="13"/>
      <c r="S6" s="13"/>
      <c r="T6" s="14"/>
      <c r="U6" s="13"/>
      <c r="V6" s="13"/>
      <c r="W6" s="13"/>
    </row>
    <row r="7" spans="1:23" s="3" customFormat="1" ht="139.5" customHeight="1">
      <c r="A7" s="16">
        <v>1</v>
      </c>
      <c r="B7" s="16" t="s">
        <v>28</v>
      </c>
      <c r="C7" s="16" t="s">
        <v>29</v>
      </c>
      <c r="D7" s="16" t="s">
        <v>30</v>
      </c>
      <c r="E7" s="16" t="s">
        <v>31</v>
      </c>
      <c r="F7" s="16" t="s">
        <v>32</v>
      </c>
      <c r="G7" s="17" t="s">
        <v>33</v>
      </c>
      <c r="H7" s="18" t="s">
        <v>34</v>
      </c>
      <c r="I7" s="16" t="s">
        <v>35</v>
      </c>
      <c r="J7" s="16">
        <v>4750</v>
      </c>
      <c r="K7" s="16">
        <v>700</v>
      </c>
      <c r="L7" s="16">
        <v>700</v>
      </c>
      <c r="M7" s="16"/>
      <c r="N7" s="16"/>
      <c r="O7" s="16"/>
      <c r="P7" s="16"/>
      <c r="Q7" s="16" t="s">
        <v>36</v>
      </c>
      <c r="R7" s="16" t="s">
        <v>37</v>
      </c>
      <c r="S7" s="44" t="s">
        <v>38</v>
      </c>
      <c r="T7" s="30" t="s">
        <v>39</v>
      </c>
      <c r="U7" s="16" t="s">
        <v>40</v>
      </c>
      <c r="V7" s="16" t="s">
        <v>41</v>
      </c>
      <c r="W7" s="16"/>
    </row>
    <row r="8" spans="1:23" s="3" customFormat="1" ht="138.75" customHeight="1">
      <c r="A8" s="16">
        <v>2</v>
      </c>
      <c r="B8" s="16" t="s">
        <v>42</v>
      </c>
      <c r="C8" s="16" t="s">
        <v>43</v>
      </c>
      <c r="D8" s="16" t="s">
        <v>30</v>
      </c>
      <c r="E8" s="16" t="s">
        <v>44</v>
      </c>
      <c r="F8" s="16" t="s">
        <v>32</v>
      </c>
      <c r="G8" s="19" t="s">
        <v>45</v>
      </c>
      <c r="H8" s="18" t="s">
        <v>46</v>
      </c>
      <c r="I8" s="16" t="s">
        <v>47</v>
      </c>
      <c r="J8" s="40" t="s">
        <v>48</v>
      </c>
      <c r="K8" s="16">
        <v>200</v>
      </c>
      <c r="L8" s="17">
        <v>200</v>
      </c>
      <c r="M8" s="17"/>
      <c r="N8" s="16"/>
      <c r="O8" s="16"/>
      <c r="P8" s="16"/>
      <c r="Q8" s="16" t="s">
        <v>36</v>
      </c>
      <c r="R8" s="16" t="s">
        <v>37</v>
      </c>
      <c r="S8" s="44" t="s">
        <v>49</v>
      </c>
      <c r="T8" s="18" t="s">
        <v>50</v>
      </c>
      <c r="U8" s="16" t="s">
        <v>40</v>
      </c>
      <c r="V8" s="16" t="s">
        <v>41</v>
      </c>
      <c r="W8" s="16"/>
    </row>
    <row r="9" spans="1:23" s="3" customFormat="1" ht="123.75" customHeight="1">
      <c r="A9" s="16">
        <v>3</v>
      </c>
      <c r="B9" s="16" t="s">
        <v>51</v>
      </c>
      <c r="C9" s="16" t="s">
        <v>52</v>
      </c>
      <c r="D9" s="16" t="s">
        <v>30</v>
      </c>
      <c r="E9" s="16" t="s">
        <v>44</v>
      </c>
      <c r="F9" s="16" t="s">
        <v>32</v>
      </c>
      <c r="G9" s="19" t="s">
        <v>33</v>
      </c>
      <c r="H9" s="18" t="s">
        <v>53</v>
      </c>
      <c r="I9" s="16" t="s">
        <v>54</v>
      </c>
      <c r="J9" s="16">
        <v>2</v>
      </c>
      <c r="K9" s="16">
        <v>500</v>
      </c>
      <c r="L9" s="16"/>
      <c r="M9" s="16">
        <v>500</v>
      </c>
      <c r="N9" s="16"/>
      <c r="O9" s="16"/>
      <c r="P9" s="16"/>
      <c r="Q9" s="16" t="s">
        <v>36</v>
      </c>
      <c r="R9" s="16" t="s">
        <v>37</v>
      </c>
      <c r="S9" s="44" t="s">
        <v>55</v>
      </c>
      <c r="T9" s="18" t="s">
        <v>56</v>
      </c>
      <c r="U9" s="16" t="s">
        <v>40</v>
      </c>
      <c r="V9" s="16" t="s">
        <v>41</v>
      </c>
      <c r="W9" s="16"/>
    </row>
    <row r="10" spans="1:23" s="3" customFormat="1" ht="93" customHeight="1">
      <c r="A10" s="16">
        <v>4</v>
      </c>
      <c r="B10" s="16" t="s">
        <v>57</v>
      </c>
      <c r="C10" s="20" t="s">
        <v>58</v>
      </c>
      <c r="D10" s="16" t="s">
        <v>30</v>
      </c>
      <c r="E10" s="16" t="s">
        <v>59</v>
      </c>
      <c r="F10" s="16" t="s">
        <v>32</v>
      </c>
      <c r="G10" s="19" t="s">
        <v>60</v>
      </c>
      <c r="H10" s="18" t="s">
        <v>61</v>
      </c>
      <c r="I10" s="16" t="s">
        <v>62</v>
      </c>
      <c r="J10" s="16">
        <v>200</v>
      </c>
      <c r="K10" s="16">
        <v>500</v>
      </c>
      <c r="L10" s="17">
        <v>500</v>
      </c>
      <c r="M10" s="17"/>
      <c r="N10" s="16"/>
      <c r="O10" s="16"/>
      <c r="P10" s="16"/>
      <c r="Q10" s="16" t="s">
        <v>36</v>
      </c>
      <c r="R10" s="16" t="s">
        <v>37</v>
      </c>
      <c r="S10" s="44" t="s">
        <v>63</v>
      </c>
      <c r="T10" s="18" t="s">
        <v>64</v>
      </c>
      <c r="U10" s="16" t="s">
        <v>40</v>
      </c>
      <c r="V10" s="16" t="s">
        <v>41</v>
      </c>
      <c r="W10" s="16"/>
    </row>
    <row r="11" spans="1:24" s="4" customFormat="1" ht="111.75" customHeight="1">
      <c r="A11" s="21">
        <v>5</v>
      </c>
      <c r="B11" s="21" t="s">
        <v>65</v>
      </c>
      <c r="C11" s="22" t="s">
        <v>66</v>
      </c>
      <c r="D11" s="22" t="s">
        <v>30</v>
      </c>
      <c r="E11" s="22" t="s">
        <v>44</v>
      </c>
      <c r="F11" s="21" t="s">
        <v>32</v>
      </c>
      <c r="G11" s="23" t="s">
        <v>67</v>
      </c>
      <c r="H11" s="24" t="s">
        <v>68</v>
      </c>
      <c r="I11" s="22" t="s">
        <v>69</v>
      </c>
      <c r="J11" s="22">
        <v>17.78</v>
      </c>
      <c r="K11" s="21">
        <v>1160</v>
      </c>
      <c r="L11" s="22"/>
      <c r="M11" s="22">
        <v>1160</v>
      </c>
      <c r="N11" s="21"/>
      <c r="O11" s="21"/>
      <c r="P11" s="21"/>
      <c r="Q11" s="21" t="s">
        <v>36</v>
      </c>
      <c r="R11" s="21" t="s">
        <v>37</v>
      </c>
      <c r="S11" s="45" t="s">
        <v>70</v>
      </c>
      <c r="T11" s="24" t="s">
        <v>71</v>
      </c>
      <c r="U11" s="21" t="s">
        <v>40</v>
      </c>
      <c r="V11" s="21" t="s">
        <v>41</v>
      </c>
      <c r="W11" s="21"/>
      <c r="X11" s="46"/>
    </row>
    <row r="12" spans="1:24" s="3" customFormat="1" ht="117.75" customHeight="1">
      <c r="A12" s="16">
        <v>6</v>
      </c>
      <c r="B12" s="16" t="s">
        <v>72</v>
      </c>
      <c r="C12" s="16" t="s">
        <v>73</v>
      </c>
      <c r="D12" s="16" t="s">
        <v>30</v>
      </c>
      <c r="E12" s="16" t="s">
        <v>59</v>
      </c>
      <c r="F12" s="16" t="s">
        <v>32</v>
      </c>
      <c r="G12" s="16" t="s">
        <v>74</v>
      </c>
      <c r="H12" s="25" t="s">
        <v>75</v>
      </c>
      <c r="I12" s="16" t="s">
        <v>76</v>
      </c>
      <c r="J12" s="16">
        <v>1</v>
      </c>
      <c r="K12" s="16">
        <v>99.5</v>
      </c>
      <c r="L12" s="16">
        <v>99.5</v>
      </c>
      <c r="M12" s="16"/>
      <c r="N12" s="16"/>
      <c r="O12" s="16"/>
      <c r="P12" s="16"/>
      <c r="Q12" s="16" t="s">
        <v>36</v>
      </c>
      <c r="R12" s="16" t="s">
        <v>77</v>
      </c>
      <c r="S12" s="44" t="s">
        <v>78</v>
      </c>
      <c r="T12" s="24" t="s">
        <v>79</v>
      </c>
      <c r="U12" s="16" t="s">
        <v>40</v>
      </c>
      <c r="V12" s="16" t="s">
        <v>41</v>
      </c>
      <c r="W12" s="16"/>
      <c r="X12" s="47"/>
    </row>
    <row r="13" spans="1:24" s="4" customFormat="1" ht="81" customHeight="1">
      <c r="A13" s="21">
        <v>7</v>
      </c>
      <c r="B13" s="21" t="s">
        <v>80</v>
      </c>
      <c r="C13" s="22" t="s">
        <v>81</v>
      </c>
      <c r="D13" s="21" t="s">
        <v>30</v>
      </c>
      <c r="E13" s="22" t="s">
        <v>44</v>
      </c>
      <c r="F13" s="21" t="s">
        <v>32</v>
      </c>
      <c r="G13" s="21" t="s">
        <v>74</v>
      </c>
      <c r="H13" s="26" t="s">
        <v>82</v>
      </c>
      <c r="I13" s="21" t="s">
        <v>69</v>
      </c>
      <c r="J13" s="21">
        <v>4</v>
      </c>
      <c r="K13" s="21">
        <v>200</v>
      </c>
      <c r="L13" s="21"/>
      <c r="M13" s="21">
        <v>200</v>
      </c>
      <c r="N13" s="21"/>
      <c r="O13" s="21"/>
      <c r="P13" s="21"/>
      <c r="Q13" s="21" t="s">
        <v>36</v>
      </c>
      <c r="R13" s="21" t="s">
        <v>77</v>
      </c>
      <c r="S13" s="45" t="s">
        <v>83</v>
      </c>
      <c r="T13" s="34" t="s">
        <v>84</v>
      </c>
      <c r="U13" s="21" t="s">
        <v>40</v>
      </c>
      <c r="V13" s="21" t="s">
        <v>41</v>
      </c>
      <c r="W13" s="21"/>
      <c r="X13" s="46"/>
    </row>
    <row r="14" spans="1:24" s="4" customFormat="1" ht="87.75" customHeight="1">
      <c r="A14" s="21">
        <v>8</v>
      </c>
      <c r="B14" s="21" t="s">
        <v>85</v>
      </c>
      <c r="C14" s="21" t="s">
        <v>86</v>
      </c>
      <c r="D14" s="21" t="s">
        <v>30</v>
      </c>
      <c r="E14" s="22" t="s">
        <v>44</v>
      </c>
      <c r="F14" s="21" t="s">
        <v>32</v>
      </c>
      <c r="G14" s="27" t="s">
        <v>87</v>
      </c>
      <c r="H14" s="28" t="s">
        <v>88</v>
      </c>
      <c r="I14" s="21" t="s">
        <v>69</v>
      </c>
      <c r="J14" s="22">
        <v>2.5</v>
      </c>
      <c r="K14" s="21">
        <v>106</v>
      </c>
      <c r="L14" s="21"/>
      <c r="M14" s="21">
        <v>106</v>
      </c>
      <c r="N14" s="21"/>
      <c r="O14" s="21"/>
      <c r="P14" s="21"/>
      <c r="Q14" s="21" t="s">
        <v>36</v>
      </c>
      <c r="R14" s="21" t="s">
        <v>77</v>
      </c>
      <c r="S14" s="45" t="s">
        <v>89</v>
      </c>
      <c r="T14" s="34" t="s">
        <v>90</v>
      </c>
      <c r="U14" s="21" t="s">
        <v>40</v>
      </c>
      <c r="V14" s="21" t="s">
        <v>41</v>
      </c>
      <c r="W14" s="21"/>
      <c r="X14" s="46"/>
    </row>
    <row r="15" spans="1:23" s="3" customFormat="1" ht="102.75" customHeight="1">
      <c r="A15" s="16">
        <v>9</v>
      </c>
      <c r="B15" s="16" t="s">
        <v>91</v>
      </c>
      <c r="C15" s="16" t="s">
        <v>92</v>
      </c>
      <c r="D15" s="16" t="s">
        <v>30</v>
      </c>
      <c r="E15" s="16" t="s">
        <v>59</v>
      </c>
      <c r="F15" s="16" t="s">
        <v>32</v>
      </c>
      <c r="G15" s="19" t="s">
        <v>93</v>
      </c>
      <c r="H15" s="29" t="s">
        <v>94</v>
      </c>
      <c r="I15" s="16" t="s">
        <v>95</v>
      </c>
      <c r="J15" s="16">
        <v>215</v>
      </c>
      <c r="K15" s="16">
        <v>55</v>
      </c>
      <c r="L15" s="16"/>
      <c r="M15" s="16">
        <v>55</v>
      </c>
      <c r="N15" s="16"/>
      <c r="O15" s="16"/>
      <c r="P15" s="16"/>
      <c r="Q15" s="16" t="s">
        <v>36</v>
      </c>
      <c r="R15" s="16" t="s">
        <v>77</v>
      </c>
      <c r="S15" s="16" t="s">
        <v>96</v>
      </c>
      <c r="T15" s="24" t="s">
        <v>97</v>
      </c>
      <c r="U15" s="16" t="s">
        <v>40</v>
      </c>
      <c r="V15" s="16" t="s">
        <v>41</v>
      </c>
      <c r="W15" s="16"/>
    </row>
    <row r="16" spans="1:23" s="3" customFormat="1" ht="94.5" customHeight="1">
      <c r="A16" s="16">
        <v>10</v>
      </c>
      <c r="B16" s="16" t="s">
        <v>98</v>
      </c>
      <c r="C16" s="16" t="s">
        <v>99</v>
      </c>
      <c r="D16" s="16" t="s">
        <v>30</v>
      </c>
      <c r="E16" s="17" t="s">
        <v>44</v>
      </c>
      <c r="F16" s="16" t="s">
        <v>32</v>
      </c>
      <c r="G16" s="19" t="s">
        <v>100</v>
      </c>
      <c r="H16" s="29" t="s">
        <v>101</v>
      </c>
      <c r="I16" s="16" t="s">
        <v>102</v>
      </c>
      <c r="J16" s="16">
        <v>40</v>
      </c>
      <c r="K16" s="16">
        <v>3000</v>
      </c>
      <c r="L16" s="16"/>
      <c r="M16" s="16">
        <v>3000</v>
      </c>
      <c r="N16" s="16"/>
      <c r="O16" s="16"/>
      <c r="P16" s="16"/>
      <c r="Q16" s="16" t="s">
        <v>36</v>
      </c>
      <c r="R16" s="16" t="s">
        <v>103</v>
      </c>
      <c r="S16" s="44" t="s">
        <v>104</v>
      </c>
      <c r="T16" s="33" t="s">
        <v>105</v>
      </c>
      <c r="U16" s="16" t="s">
        <v>40</v>
      </c>
      <c r="V16" s="16" t="s">
        <v>41</v>
      </c>
      <c r="W16" s="16"/>
    </row>
    <row r="17" spans="1:23" s="3" customFormat="1" ht="94.5" customHeight="1">
      <c r="A17" s="16">
        <v>11</v>
      </c>
      <c r="B17" s="16" t="s">
        <v>106</v>
      </c>
      <c r="C17" s="16" t="s">
        <v>107</v>
      </c>
      <c r="D17" s="16" t="s">
        <v>30</v>
      </c>
      <c r="E17" s="17" t="s">
        <v>44</v>
      </c>
      <c r="F17" s="16" t="s">
        <v>32</v>
      </c>
      <c r="G17" s="19" t="s">
        <v>108</v>
      </c>
      <c r="H17" s="29" t="s">
        <v>109</v>
      </c>
      <c r="I17" s="16" t="s">
        <v>76</v>
      </c>
      <c r="J17" s="16">
        <v>23</v>
      </c>
      <c r="K17" s="16">
        <v>1000</v>
      </c>
      <c r="L17" s="16"/>
      <c r="M17" s="16">
        <v>1000</v>
      </c>
      <c r="N17" s="16"/>
      <c r="O17" s="16"/>
      <c r="P17" s="16"/>
      <c r="Q17" s="16" t="s">
        <v>36</v>
      </c>
      <c r="R17" s="16" t="s">
        <v>103</v>
      </c>
      <c r="S17" s="44" t="s">
        <v>110</v>
      </c>
      <c r="T17" s="33" t="s">
        <v>105</v>
      </c>
      <c r="U17" s="16" t="s">
        <v>40</v>
      </c>
      <c r="V17" s="16" t="s">
        <v>41</v>
      </c>
      <c r="W17" s="16"/>
    </row>
    <row r="18" spans="1:23" s="3" customFormat="1" ht="94.5" customHeight="1">
      <c r="A18" s="16">
        <v>12</v>
      </c>
      <c r="B18" s="16" t="s">
        <v>111</v>
      </c>
      <c r="C18" s="16" t="s">
        <v>112</v>
      </c>
      <c r="D18" s="16" t="s">
        <v>30</v>
      </c>
      <c r="E18" s="17" t="s">
        <v>44</v>
      </c>
      <c r="F18" s="16" t="s">
        <v>32</v>
      </c>
      <c r="G18" s="19" t="s">
        <v>100</v>
      </c>
      <c r="H18" s="29" t="s">
        <v>113</v>
      </c>
      <c r="I18" s="16" t="s">
        <v>102</v>
      </c>
      <c r="J18" s="16">
        <v>56</v>
      </c>
      <c r="K18" s="16">
        <v>3000</v>
      </c>
      <c r="L18" s="16"/>
      <c r="M18" s="16">
        <v>3000</v>
      </c>
      <c r="N18" s="16"/>
      <c r="O18" s="16"/>
      <c r="P18" s="16"/>
      <c r="Q18" s="16" t="s">
        <v>36</v>
      </c>
      <c r="R18" s="16" t="s">
        <v>103</v>
      </c>
      <c r="S18" s="16" t="s">
        <v>114</v>
      </c>
      <c r="T18" s="33" t="s">
        <v>115</v>
      </c>
      <c r="U18" s="16" t="s">
        <v>40</v>
      </c>
      <c r="V18" s="16" t="s">
        <v>41</v>
      </c>
      <c r="W18" s="16"/>
    </row>
    <row r="19" spans="1:23" s="3" customFormat="1" ht="100.5" customHeight="1">
      <c r="A19" s="16">
        <v>13</v>
      </c>
      <c r="B19" s="16" t="s">
        <v>116</v>
      </c>
      <c r="C19" s="16" t="s">
        <v>117</v>
      </c>
      <c r="D19" s="16" t="s">
        <v>30</v>
      </c>
      <c r="E19" s="16" t="s">
        <v>118</v>
      </c>
      <c r="F19" s="16" t="s">
        <v>32</v>
      </c>
      <c r="G19" s="19" t="s">
        <v>119</v>
      </c>
      <c r="H19" s="29" t="s">
        <v>120</v>
      </c>
      <c r="I19" s="16" t="s">
        <v>76</v>
      </c>
      <c r="J19" s="16">
        <v>2</v>
      </c>
      <c r="K19" s="16">
        <v>100</v>
      </c>
      <c r="L19" s="16"/>
      <c r="M19" s="16">
        <v>100</v>
      </c>
      <c r="N19" s="16"/>
      <c r="O19" s="16"/>
      <c r="P19" s="16"/>
      <c r="Q19" s="16" t="s">
        <v>36</v>
      </c>
      <c r="R19" s="16" t="s">
        <v>103</v>
      </c>
      <c r="S19" s="16" t="s">
        <v>121</v>
      </c>
      <c r="T19" s="33" t="s">
        <v>122</v>
      </c>
      <c r="U19" s="16" t="s">
        <v>40</v>
      </c>
      <c r="V19" s="16" t="s">
        <v>41</v>
      </c>
      <c r="W19" s="16"/>
    </row>
    <row r="20" spans="1:23" s="3" customFormat="1" ht="90" customHeight="1">
      <c r="A20" s="16">
        <v>14</v>
      </c>
      <c r="B20" s="16" t="s">
        <v>123</v>
      </c>
      <c r="C20" s="16" t="s">
        <v>124</v>
      </c>
      <c r="D20" s="16" t="s">
        <v>30</v>
      </c>
      <c r="E20" s="16" t="s">
        <v>44</v>
      </c>
      <c r="F20" s="16" t="s">
        <v>32</v>
      </c>
      <c r="G20" s="16" t="s">
        <v>125</v>
      </c>
      <c r="H20" s="30" t="s">
        <v>126</v>
      </c>
      <c r="I20" s="16" t="s">
        <v>102</v>
      </c>
      <c r="J20" s="16">
        <v>12</v>
      </c>
      <c r="K20" s="16">
        <v>700</v>
      </c>
      <c r="L20" s="16"/>
      <c r="M20" s="16">
        <v>700</v>
      </c>
      <c r="N20" s="16"/>
      <c r="O20" s="16"/>
      <c r="P20" s="16"/>
      <c r="Q20" s="16" t="s">
        <v>36</v>
      </c>
      <c r="R20" s="16" t="s">
        <v>103</v>
      </c>
      <c r="S20" s="16" t="s">
        <v>110</v>
      </c>
      <c r="T20" s="30" t="s">
        <v>127</v>
      </c>
      <c r="U20" s="16" t="s">
        <v>40</v>
      </c>
      <c r="V20" s="16" t="s">
        <v>41</v>
      </c>
      <c r="W20" s="16"/>
    </row>
    <row r="21" spans="1:23" s="3" customFormat="1" ht="82.5" customHeight="1">
      <c r="A21" s="16">
        <v>15</v>
      </c>
      <c r="B21" s="16" t="s">
        <v>128</v>
      </c>
      <c r="C21" s="16" t="s">
        <v>129</v>
      </c>
      <c r="D21" s="16" t="s">
        <v>30</v>
      </c>
      <c r="E21" s="16" t="s">
        <v>44</v>
      </c>
      <c r="F21" s="16" t="s">
        <v>32</v>
      </c>
      <c r="G21" s="16" t="s">
        <v>130</v>
      </c>
      <c r="H21" s="30" t="s">
        <v>131</v>
      </c>
      <c r="I21" s="16" t="s">
        <v>102</v>
      </c>
      <c r="J21" s="16">
        <v>10</v>
      </c>
      <c r="K21" s="16">
        <v>600</v>
      </c>
      <c r="L21" s="16"/>
      <c r="M21" s="16">
        <v>600</v>
      </c>
      <c r="N21" s="16"/>
      <c r="O21" s="16"/>
      <c r="P21" s="16"/>
      <c r="Q21" s="16" t="s">
        <v>36</v>
      </c>
      <c r="R21" s="16" t="s">
        <v>103</v>
      </c>
      <c r="S21" s="16" t="s">
        <v>110</v>
      </c>
      <c r="T21" s="30" t="s">
        <v>127</v>
      </c>
      <c r="U21" s="16" t="s">
        <v>40</v>
      </c>
      <c r="V21" s="16" t="s">
        <v>41</v>
      </c>
      <c r="W21" s="16"/>
    </row>
    <row r="22" spans="1:23" s="3" customFormat="1" ht="84" customHeight="1">
      <c r="A22" s="16">
        <v>16</v>
      </c>
      <c r="B22" s="16" t="s">
        <v>132</v>
      </c>
      <c r="C22" s="17" t="s">
        <v>133</v>
      </c>
      <c r="D22" s="16" t="s">
        <v>30</v>
      </c>
      <c r="E22" s="16" t="s">
        <v>134</v>
      </c>
      <c r="F22" s="16" t="s">
        <v>32</v>
      </c>
      <c r="G22" s="19" t="s">
        <v>135</v>
      </c>
      <c r="H22" s="31" t="s">
        <v>136</v>
      </c>
      <c r="I22" s="16" t="s">
        <v>137</v>
      </c>
      <c r="J22" s="16">
        <v>1</v>
      </c>
      <c r="K22" s="16">
        <v>300</v>
      </c>
      <c r="L22" s="16"/>
      <c r="M22" s="16">
        <v>300</v>
      </c>
      <c r="N22" s="16"/>
      <c r="O22" s="16"/>
      <c r="P22" s="16"/>
      <c r="Q22" s="16" t="s">
        <v>36</v>
      </c>
      <c r="R22" s="16" t="s">
        <v>103</v>
      </c>
      <c r="S22" s="16" t="s">
        <v>138</v>
      </c>
      <c r="T22" s="30" t="s">
        <v>127</v>
      </c>
      <c r="U22" s="16" t="s">
        <v>40</v>
      </c>
      <c r="V22" s="16" t="s">
        <v>41</v>
      </c>
      <c r="W22" s="16"/>
    </row>
    <row r="23" spans="1:24" s="3" customFormat="1" ht="127.5" customHeight="1">
      <c r="A23" s="16">
        <v>17</v>
      </c>
      <c r="B23" s="16" t="s">
        <v>139</v>
      </c>
      <c r="C23" s="16" t="s">
        <v>140</v>
      </c>
      <c r="D23" s="16" t="s">
        <v>30</v>
      </c>
      <c r="E23" s="16" t="s">
        <v>59</v>
      </c>
      <c r="F23" s="16" t="s">
        <v>32</v>
      </c>
      <c r="G23" s="16" t="s">
        <v>141</v>
      </c>
      <c r="H23" s="29" t="s">
        <v>142</v>
      </c>
      <c r="I23" s="16" t="s">
        <v>137</v>
      </c>
      <c r="J23" s="16">
        <v>1</v>
      </c>
      <c r="K23" s="16">
        <v>800</v>
      </c>
      <c r="L23" s="16"/>
      <c r="M23" s="16">
        <v>800</v>
      </c>
      <c r="N23" s="16"/>
      <c r="O23" s="16"/>
      <c r="P23" s="16"/>
      <c r="Q23" s="16" t="s">
        <v>36</v>
      </c>
      <c r="R23" s="16" t="s">
        <v>143</v>
      </c>
      <c r="S23" s="45" t="s">
        <v>144</v>
      </c>
      <c r="T23" s="48" t="s">
        <v>145</v>
      </c>
      <c r="U23" s="16" t="s">
        <v>40</v>
      </c>
      <c r="V23" s="16" t="s">
        <v>41</v>
      </c>
      <c r="W23" s="16"/>
      <c r="X23" s="47"/>
    </row>
    <row r="24" spans="1:23" s="3" customFormat="1" ht="127.5" customHeight="1">
      <c r="A24" s="16">
        <v>18</v>
      </c>
      <c r="B24" s="16" t="s">
        <v>146</v>
      </c>
      <c r="C24" s="16" t="s">
        <v>147</v>
      </c>
      <c r="D24" s="16" t="s">
        <v>30</v>
      </c>
      <c r="E24" s="16" t="s">
        <v>59</v>
      </c>
      <c r="F24" s="16" t="s">
        <v>32</v>
      </c>
      <c r="G24" s="16" t="s">
        <v>148</v>
      </c>
      <c r="H24" s="29" t="s">
        <v>149</v>
      </c>
      <c r="I24" s="16" t="s">
        <v>62</v>
      </c>
      <c r="J24" s="16">
        <v>341</v>
      </c>
      <c r="K24" s="16">
        <v>682</v>
      </c>
      <c r="L24" s="16">
        <v>682</v>
      </c>
      <c r="M24" s="16"/>
      <c r="N24" s="16"/>
      <c r="O24" s="16"/>
      <c r="P24" s="16"/>
      <c r="Q24" s="16" t="s">
        <v>36</v>
      </c>
      <c r="R24" s="16" t="s">
        <v>143</v>
      </c>
      <c r="S24" s="44" t="s">
        <v>150</v>
      </c>
      <c r="T24" s="30" t="s">
        <v>151</v>
      </c>
      <c r="U24" s="16" t="s">
        <v>40</v>
      </c>
      <c r="V24" s="16" t="s">
        <v>41</v>
      </c>
      <c r="W24" s="16"/>
    </row>
    <row r="25" spans="1:23" s="3" customFormat="1" ht="129.75" customHeight="1">
      <c r="A25" s="16">
        <v>19</v>
      </c>
      <c r="B25" s="16" t="s">
        <v>152</v>
      </c>
      <c r="C25" s="16" t="s">
        <v>153</v>
      </c>
      <c r="D25" s="16" t="s">
        <v>30</v>
      </c>
      <c r="E25" s="16" t="s">
        <v>59</v>
      </c>
      <c r="F25" s="16" t="s">
        <v>32</v>
      </c>
      <c r="G25" s="19" t="s">
        <v>154</v>
      </c>
      <c r="H25" s="29" t="s">
        <v>155</v>
      </c>
      <c r="I25" s="16" t="s">
        <v>95</v>
      </c>
      <c r="J25" s="16">
        <v>2600</v>
      </c>
      <c r="K25" s="16">
        <v>600</v>
      </c>
      <c r="L25" s="16">
        <v>600</v>
      </c>
      <c r="M25" s="16"/>
      <c r="N25" s="16"/>
      <c r="O25" s="16"/>
      <c r="P25" s="16"/>
      <c r="Q25" s="16" t="s">
        <v>36</v>
      </c>
      <c r="R25" s="16" t="s">
        <v>143</v>
      </c>
      <c r="S25" s="16" t="s">
        <v>150</v>
      </c>
      <c r="T25" s="30" t="s">
        <v>156</v>
      </c>
      <c r="U25" s="16" t="s">
        <v>40</v>
      </c>
      <c r="V25" s="16" t="s">
        <v>41</v>
      </c>
      <c r="W25" s="16"/>
    </row>
    <row r="26" spans="1:24" s="3" customFormat="1" ht="93" customHeight="1">
      <c r="A26" s="16">
        <v>20</v>
      </c>
      <c r="B26" s="16" t="s">
        <v>157</v>
      </c>
      <c r="C26" s="16" t="s">
        <v>158</v>
      </c>
      <c r="D26" s="16" t="s">
        <v>30</v>
      </c>
      <c r="E26" s="16" t="s">
        <v>59</v>
      </c>
      <c r="F26" s="16" t="s">
        <v>32</v>
      </c>
      <c r="G26" s="19" t="s">
        <v>141</v>
      </c>
      <c r="H26" s="29" t="s">
        <v>159</v>
      </c>
      <c r="I26" s="16" t="s">
        <v>76</v>
      </c>
      <c r="J26" s="16">
        <v>1</v>
      </c>
      <c r="K26" s="16">
        <v>1132.56</v>
      </c>
      <c r="L26" s="16"/>
      <c r="M26" s="16">
        <v>1132.56</v>
      </c>
      <c r="N26" s="16"/>
      <c r="O26" s="16"/>
      <c r="P26" s="16"/>
      <c r="Q26" s="16" t="s">
        <v>36</v>
      </c>
      <c r="R26" s="16" t="s">
        <v>143</v>
      </c>
      <c r="S26" s="45" t="s">
        <v>160</v>
      </c>
      <c r="T26" s="48" t="s">
        <v>161</v>
      </c>
      <c r="U26" s="16" t="s">
        <v>40</v>
      </c>
      <c r="V26" s="16" t="s">
        <v>41</v>
      </c>
      <c r="W26" s="16"/>
      <c r="X26" s="47"/>
    </row>
    <row r="27" spans="1:23" s="3" customFormat="1" ht="121.5" customHeight="1">
      <c r="A27" s="16">
        <v>21</v>
      </c>
      <c r="B27" s="16" t="s">
        <v>162</v>
      </c>
      <c r="C27" s="16" t="s">
        <v>163</v>
      </c>
      <c r="D27" s="16" t="s">
        <v>30</v>
      </c>
      <c r="E27" s="16" t="s">
        <v>59</v>
      </c>
      <c r="F27" s="16" t="s">
        <v>32</v>
      </c>
      <c r="G27" s="19" t="s">
        <v>164</v>
      </c>
      <c r="H27" s="29" t="s">
        <v>165</v>
      </c>
      <c r="I27" s="16" t="s">
        <v>76</v>
      </c>
      <c r="J27" s="16">
        <v>1</v>
      </c>
      <c r="K27" s="16">
        <v>1000</v>
      </c>
      <c r="L27" s="16"/>
      <c r="M27" s="16">
        <v>1000</v>
      </c>
      <c r="N27" s="16"/>
      <c r="O27" s="16"/>
      <c r="P27" s="16"/>
      <c r="Q27" s="16" t="s">
        <v>36</v>
      </c>
      <c r="R27" s="16" t="s">
        <v>143</v>
      </c>
      <c r="S27" s="44" t="s">
        <v>166</v>
      </c>
      <c r="T27" s="30" t="s">
        <v>167</v>
      </c>
      <c r="U27" s="16" t="s">
        <v>40</v>
      </c>
      <c r="V27" s="16" t="s">
        <v>41</v>
      </c>
      <c r="W27" s="16"/>
    </row>
    <row r="28" spans="1:23" s="3" customFormat="1" ht="108.75" customHeight="1">
      <c r="A28" s="16">
        <v>22</v>
      </c>
      <c r="B28" s="16" t="s">
        <v>168</v>
      </c>
      <c r="C28" s="16" t="s">
        <v>169</v>
      </c>
      <c r="D28" s="16" t="s">
        <v>30</v>
      </c>
      <c r="E28" s="16" t="s">
        <v>170</v>
      </c>
      <c r="F28" s="16" t="s">
        <v>32</v>
      </c>
      <c r="G28" s="20" t="s">
        <v>171</v>
      </c>
      <c r="H28" s="29" t="s">
        <v>172</v>
      </c>
      <c r="I28" s="16" t="s">
        <v>137</v>
      </c>
      <c r="J28" s="16">
        <v>9</v>
      </c>
      <c r="K28" s="16">
        <v>270</v>
      </c>
      <c r="L28" s="16"/>
      <c r="M28" s="16">
        <v>270</v>
      </c>
      <c r="N28" s="16"/>
      <c r="O28" s="16"/>
      <c r="P28" s="16"/>
      <c r="Q28" s="16" t="s">
        <v>36</v>
      </c>
      <c r="R28" s="16" t="s">
        <v>173</v>
      </c>
      <c r="S28" s="16" t="s">
        <v>174</v>
      </c>
      <c r="T28" s="33" t="s">
        <v>175</v>
      </c>
      <c r="U28" s="16" t="s">
        <v>40</v>
      </c>
      <c r="V28" s="16" t="s">
        <v>41</v>
      </c>
      <c r="W28" s="16"/>
    </row>
    <row r="29" spans="1:23" s="3" customFormat="1" ht="129.75" customHeight="1">
      <c r="A29" s="16">
        <v>23</v>
      </c>
      <c r="B29" s="16" t="s">
        <v>176</v>
      </c>
      <c r="C29" s="16" t="s">
        <v>177</v>
      </c>
      <c r="D29" s="16" t="s">
        <v>30</v>
      </c>
      <c r="E29" s="16" t="s">
        <v>118</v>
      </c>
      <c r="F29" s="16" t="s">
        <v>32</v>
      </c>
      <c r="G29" s="20" t="s">
        <v>171</v>
      </c>
      <c r="H29" s="29" t="s">
        <v>178</v>
      </c>
      <c r="I29" s="16" t="s">
        <v>137</v>
      </c>
      <c r="J29" s="16">
        <v>1</v>
      </c>
      <c r="K29" s="16">
        <v>86</v>
      </c>
      <c r="L29" s="16"/>
      <c r="M29" s="16">
        <v>86</v>
      </c>
      <c r="N29" s="16"/>
      <c r="O29" s="16"/>
      <c r="P29" s="16"/>
      <c r="Q29" s="16" t="s">
        <v>36</v>
      </c>
      <c r="R29" s="16" t="s">
        <v>173</v>
      </c>
      <c r="S29" s="16" t="s">
        <v>179</v>
      </c>
      <c r="T29" s="33" t="s">
        <v>180</v>
      </c>
      <c r="U29" s="16" t="s">
        <v>40</v>
      </c>
      <c r="V29" s="16" t="s">
        <v>41</v>
      </c>
      <c r="W29" s="16"/>
    </row>
    <row r="30" spans="1:23" s="3" customFormat="1" ht="112.5" customHeight="1">
      <c r="A30" s="16">
        <v>24</v>
      </c>
      <c r="B30" s="16" t="s">
        <v>181</v>
      </c>
      <c r="C30" s="16" t="s">
        <v>182</v>
      </c>
      <c r="D30" s="16" t="s">
        <v>30</v>
      </c>
      <c r="E30" s="16" t="s">
        <v>59</v>
      </c>
      <c r="F30" s="16" t="s">
        <v>32</v>
      </c>
      <c r="G30" s="16" t="s">
        <v>183</v>
      </c>
      <c r="H30" s="30" t="s">
        <v>184</v>
      </c>
      <c r="I30" s="16" t="s">
        <v>137</v>
      </c>
      <c r="J30" s="16">
        <v>1</v>
      </c>
      <c r="K30" s="16">
        <v>300</v>
      </c>
      <c r="L30" s="16">
        <v>300</v>
      </c>
      <c r="M30" s="16"/>
      <c r="N30" s="16"/>
      <c r="O30" s="16"/>
      <c r="P30" s="16"/>
      <c r="Q30" s="16" t="s">
        <v>36</v>
      </c>
      <c r="R30" s="16" t="s">
        <v>173</v>
      </c>
      <c r="S30" s="16" t="s">
        <v>185</v>
      </c>
      <c r="T30" s="30" t="s">
        <v>186</v>
      </c>
      <c r="U30" s="16" t="s">
        <v>40</v>
      </c>
      <c r="V30" s="16" t="s">
        <v>41</v>
      </c>
      <c r="W30" s="16"/>
    </row>
    <row r="31" spans="1:23" s="3" customFormat="1" ht="96.75" customHeight="1">
      <c r="A31" s="16">
        <v>25</v>
      </c>
      <c r="B31" s="16" t="s">
        <v>187</v>
      </c>
      <c r="C31" s="16" t="s">
        <v>188</v>
      </c>
      <c r="D31" s="16" t="s">
        <v>30</v>
      </c>
      <c r="E31" s="16" t="s">
        <v>59</v>
      </c>
      <c r="F31" s="16" t="s">
        <v>32</v>
      </c>
      <c r="G31" s="19" t="s">
        <v>189</v>
      </c>
      <c r="H31" s="29" t="s">
        <v>190</v>
      </c>
      <c r="I31" s="16" t="s">
        <v>191</v>
      </c>
      <c r="J31" s="16">
        <v>80</v>
      </c>
      <c r="K31" s="16">
        <v>30</v>
      </c>
      <c r="L31" s="17"/>
      <c r="M31" s="17">
        <v>30</v>
      </c>
      <c r="N31" s="16"/>
      <c r="O31" s="16"/>
      <c r="P31" s="16"/>
      <c r="Q31" s="16" t="s">
        <v>36</v>
      </c>
      <c r="R31" s="16" t="s">
        <v>173</v>
      </c>
      <c r="S31" s="16" t="s">
        <v>192</v>
      </c>
      <c r="T31" s="30" t="s">
        <v>193</v>
      </c>
      <c r="U31" s="16" t="s">
        <v>40</v>
      </c>
      <c r="V31" s="16" t="s">
        <v>41</v>
      </c>
      <c r="W31" s="16"/>
    </row>
    <row r="32" spans="1:24" s="5" customFormat="1" ht="91.5" customHeight="1">
      <c r="A32" s="21">
        <v>26</v>
      </c>
      <c r="B32" s="21" t="s">
        <v>194</v>
      </c>
      <c r="C32" s="21" t="s">
        <v>195</v>
      </c>
      <c r="D32" s="21" t="s">
        <v>30</v>
      </c>
      <c r="E32" s="21" t="s">
        <v>170</v>
      </c>
      <c r="F32" s="21" t="s">
        <v>32</v>
      </c>
      <c r="G32" s="27" t="s">
        <v>196</v>
      </c>
      <c r="H32" s="26" t="s">
        <v>197</v>
      </c>
      <c r="I32" s="21" t="s">
        <v>191</v>
      </c>
      <c r="J32" s="21">
        <v>600</v>
      </c>
      <c r="K32" s="21">
        <v>200</v>
      </c>
      <c r="L32" s="22"/>
      <c r="M32" s="22">
        <v>200</v>
      </c>
      <c r="N32" s="21"/>
      <c r="O32" s="21"/>
      <c r="P32" s="21"/>
      <c r="Q32" s="21" t="s">
        <v>36</v>
      </c>
      <c r="R32" s="21" t="s">
        <v>198</v>
      </c>
      <c r="S32" s="21" t="s">
        <v>199</v>
      </c>
      <c r="T32" s="48" t="s">
        <v>200</v>
      </c>
      <c r="U32" s="21" t="s">
        <v>40</v>
      </c>
      <c r="V32" s="21" t="s">
        <v>41</v>
      </c>
      <c r="W32" s="21"/>
      <c r="X32" s="49"/>
    </row>
    <row r="33" spans="1:23" s="3" customFormat="1" ht="141.75" customHeight="1">
      <c r="A33" s="16">
        <v>27</v>
      </c>
      <c r="B33" s="16" t="s">
        <v>201</v>
      </c>
      <c r="C33" s="16" t="s">
        <v>202</v>
      </c>
      <c r="D33" s="16" t="s">
        <v>30</v>
      </c>
      <c r="E33" s="16" t="s">
        <v>59</v>
      </c>
      <c r="F33" s="16" t="s">
        <v>32</v>
      </c>
      <c r="G33" s="16" t="s">
        <v>183</v>
      </c>
      <c r="H33" s="30" t="s">
        <v>203</v>
      </c>
      <c r="I33" s="16" t="s">
        <v>62</v>
      </c>
      <c r="J33" s="16">
        <v>300</v>
      </c>
      <c r="K33" s="16">
        <v>450</v>
      </c>
      <c r="L33" s="16"/>
      <c r="M33" s="16">
        <v>450</v>
      </c>
      <c r="N33" s="16"/>
      <c r="O33" s="16"/>
      <c r="P33" s="16"/>
      <c r="Q33" s="16" t="s">
        <v>36</v>
      </c>
      <c r="R33" s="16" t="s">
        <v>173</v>
      </c>
      <c r="S33" s="16" t="s">
        <v>204</v>
      </c>
      <c r="T33" s="30" t="s">
        <v>205</v>
      </c>
      <c r="U33" s="16" t="s">
        <v>40</v>
      </c>
      <c r="V33" s="16" t="s">
        <v>41</v>
      </c>
      <c r="W33" s="44"/>
    </row>
    <row r="34" spans="1:23" s="3" customFormat="1" ht="99.75" customHeight="1">
      <c r="A34" s="16">
        <v>28</v>
      </c>
      <c r="B34" s="16" t="s">
        <v>206</v>
      </c>
      <c r="C34" s="16" t="s">
        <v>207</v>
      </c>
      <c r="D34" s="16" t="s">
        <v>30</v>
      </c>
      <c r="E34" s="16" t="s">
        <v>208</v>
      </c>
      <c r="F34" s="16" t="s">
        <v>32</v>
      </c>
      <c r="G34" s="19" t="s">
        <v>183</v>
      </c>
      <c r="H34" s="29" t="s">
        <v>209</v>
      </c>
      <c r="I34" s="16" t="s">
        <v>69</v>
      </c>
      <c r="J34" s="16">
        <v>3.7</v>
      </c>
      <c r="K34" s="16">
        <v>193</v>
      </c>
      <c r="L34" s="16"/>
      <c r="M34" s="16">
        <v>193</v>
      </c>
      <c r="N34" s="16"/>
      <c r="O34" s="16"/>
      <c r="P34" s="16"/>
      <c r="Q34" s="16" t="s">
        <v>36</v>
      </c>
      <c r="R34" s="16" t="s">
        <v>173</v>
      </c>
      <c r="S34" s="16" t="s">
        <v>210</v>
      </c>
      <c r="T34" s="30" t="s">
        <v>211</v>
      </c>
      <c r="U34" s="16" t="s">
        <v>40</v>
      </c>
      <c r="V34" s="16" t="s">
        <v>41</v>
      </c>
      <c r="W34" s="44"/>
    </row>
    <row r="35" spans="1:23" s="3" customFormat="1" ht="117" customHeight="1">
      <c r="A35" s="16">
        <v>29</v>
      </c>
      <c r="B35" s="16" t="s">
        <v>212</v>
      </c>
      <c r="C35" s="16" t="s">
        <v>213</v>
      </c>
      <c r="D35" s="16" t="s">
        <v>30</v>
      </c>
      <c r="E35" s="16" t="s">
        <v>59</v>
      </c>
      <c r="F35" s="16" t="s">
        <v>32</v>
      </c>
      <c r="G35" s="16" t="s">
        <v>214</v>
      </c>
      <c r="H35" s="30" t="s">
        <v>215</v>
      </c>
      <c r="I35" s="16" t="s">
        <v>95</v>
      </c>
      <c r="J35" s="16">
        <v>1000</v>
      </c>
      <c r="K35" s="16">
        <v>160</v>
      </c>
      <c r="L35" s="16">
        <v>160</v>
      </c>
      <c r="M35" s="16"/>
      <c r="N35" s="16"/>
      <c r="O35" s="16"/>
      <c r="P35" s="16"/>
      <c r="Q35" s="16" t="s">
        <v>36</v>
      </c>
      <c r="R35" s="16" t="s">
        <v>216</v>
      </c>
      <c r="S35" s="16" t="s">
        <v>217</v>
      </c>
      <c r="T35" s="30" t="s">
        <v>218</v>
      </c>
      <c r="U35" s="16" t="s">
        <v>40</v>
      </c>
      <c r="V35" s="16" t="s">
        <v>41</v>
      </c>
      <c r="W35" s="16"/>
    </row>
    <row r="36" spans="1:23" s="3" customFormat="1" ht="105" customHeight="1">
      <c r="A36" s="16">
        <v>30</v>
      </c>
      <c r="B36" s="16" t="s">
        <v>219</v>
      </c>
      <c r="C36" s="32" t="s">
        <v>220</v>
      </c>
      <c r="D36" s="32" t="s">
        <v>30</v>
      </c>
      <c r="E36" s="32" t="s">
        <v>208</v>
      </c>
      <c r="F36" s="32" t="s">
        <v>32</v>
      </c>
      <c r="G36" s="32" t="s">
        <v>221</v>
      </c>
      <c r="H36" s="33" t="s">
        <v>222</v>
      </c>
      <c r="I36" s="32" t="s">
        <v>223</v>
      </c>
      <c r="J36" s="32">
        <v>500</v>
      </c>
      <c r="K36" s="16">
        <v>300</v>
      </c>
      <c r="L36" s="17"/>
      <c r="M36" s="17">
        <v>300</v>
      </c>
      <c r="N36" s="32"/>
      <c r="O36" s="16"/>
      <c r="P36" s="16"/>
      <c r="Q36" s="16" t="s">
        <v>36</v>
      </c>
      <c r="R36" s="16" t="s">
        <v>216</v>
      </c>
      <c r="S36" s="44" t="s">
        <v>224</v>
      </c>
      <c r="T36" s="30" t="s">
        <v>225</v>
      </c>
      <c r="U36" s="16" t="s">
        <v>40</v>
      </c>
      <c r="V36" s="16" t="s">
        <v>41</v>
      </c>
      <c r="W36" s="16"/>
    </row>
    <row r="37" spans="1:24" s="3" customFormat="1" ht="105.75" customHeight="1">
      <c r="A37" s="16">
        <v>31</v>
      </c>
      <c r="B37" s="16" t="s">
        <v>226</v>
      </c>
      <c r="C37" s="20" t="s">
        <v>227</v>
      </c>
      <c r="D37" s="17" t="s">
        <v>30</v>
      </c>
      <c r="E37" s="32" t="s">
        <v>208</v>
      </c>
      <c r="F37" s="17" t="s">
        <v>32</v>
      </c>
      <c r="G37" s="17" t="s">
        <v>221</v>
      </c>
      <c r="H37" s="33" t="s">
        <v>228</v>
      </c>
      <c r="I37" s="17" t="s">
        <v>229</v>
      </c>
      <c r="J37" s="17">
        <v>20</v>
      </c>
      <c r="K37" s="16">
        <v>300</v>
      </c>
      <c r="L37" s="17"/>
      <c r="M37" s="17">
        <v>300</v>
      </c>
      <c r="N37" s="32"/>
      <c r="O37" s="16"/>
      <c r="P37" s="16"/>
      <c r="Q37" s="16" t="s">
        <v>36</v>
      </c>
      <c r="R37" s="16" t="s">
        <v>216</v>
      </c>
      <c r="S37" s="17" t="s">
        <v>230</v>
      </c>
      <c r="T37" s="50" t="s">
        <v>231</v>
      </c>
      <c r="U37" s="16" t="s">
        <v>40</v>
      </c>
      <c r="V37" s="16" t="s">
        <v>41</v>
      </c>
      <c r="W37" s="16"/>
      <c r="X37" s="51"/>
    </row>
    <row r="38" spans="1:23" s="3" customFormat="1" ht="97.5" customHeight="1">
      <c r="A38" s="16">
        <v>32</v>
      </c>
      <c r="B38" s="16" t="s">
        <v>232</v>
      </c>
      <c r="C38" s="20" t="s">
        <v>233</v>
      </c>
      <c r="D38" s="17" t="s">
        <v>30</v>
      </c>
      <c r="E38" s="32" t="s">
        <v>208</v>
      </c>
      <c r="F38" s="17" t="s">
        <v>32</v>
      </c>
      <c r="G38" s="17" t="s">
        <v>234</v>
      </c>
      <c r="H38" s="33" t="s">
        <v>235</v>
      </c>
      <c r="I38" s="17" t="s">
        <v>229</v>
      </c>
      <c r="J38" s="17">
        <v>25</v>
      </c>
      <c r="K38" s="16">
        <v>500</v>
      </c>
      <c r="L38" s="17"/>
      <c r="M38" s="17">
        <v>500</v>
      </c>
      <c r="N38" s="32"/>
      <c r="O38" s="16"/>
      <c r="P38" s="16"/>
      <c r="Q38" s="16" t="s">
        <v>36</v>
      </c>
      <c r="R38" s="16" t="s">
        <v>216</v>
      </c>
      <c r="S38" s="50" t="s">
        <v>236</v>
      </c>
      <c r="T38" s="33" t="s">
        <v>237</v>
      </c>
      <c r="U38" s="16" t="s">
        <v>40</v>
      </c>
      <c r="V38" s="16" t="s">
        <v>41</v>
      </c>
      <c r="W38" s="16"/>
    </row>
    <row r="39" spans="1:23" s="3" customFormat="1" ht="90" customHeight="1">
      <c r="A39" s="16">
        <v>33</v>
      </c>
      <c r="B39" s="16" t="s">
        <v>238</v>
      </c>
      <c r="C39" s="20" t="s">
        <v>239</v>
      </c>
      <c r="D39" s="17" t="s">
        <v>30</v>
      </c>
      <c r="E39" s="32" t="s">
        <v>208</v>
      </c>
      <c r="F39" s="17" t="s">
        <v>32</v>
      </c>
      <c r="G39" s="17" t="s">
        <v>221</v>
      </c>
      <c r="H39" s="33" t="s">
        <v>240</v>
      </c>
      <c r="I39" s="17" t="s">
        <v>76</v>
      </c>
      <c r="J39" s="17">
        <v>1</v>
      </c>
      <c r="K39" s="16">
        <v>200</v>
      </c>
      <c r="L39" s="17"/>
      <c r="M39" s="17">
        <v>200</v>
      </c>
      <c r="N39" s="32"/>
      <c r="O39" s="16"/>
      <c r="P39" s="16"/>
      <c r="Q39" s="16" t="s">
        <v>36</v>
      </c>
      <c r="R39" s="16" t="s">
        <v>216</v>
      </c>
      <c r="S39" s="17" t="s">
        <v>241</v>
      </c>
      <c r="T39" s="33" t="s">
        <v>242</v>
      </c>
      <c r="U39" s="16" t="s">
        <v>40</v>
      </c>
      <c r="V39" s="16" t="s">
        <v>41</v>
      </c>
      <c r="W39" s="16"/>
    </row>
    <row r="40" spans="1:23" s="3" customFormat="1" ht="87" customHeight="1">
      <c r="A40" s="16">
        <v>34</v>
      </c>
      <c r="B40" s="16" t="s">
        <v>243</v>
      </c>
      <c r="C40" s="20" t="s">
        <v>244</v>
      </c>
      <c r="D40" s="17" t="s">
        <v>30</v>
      </c>
      <c r="E40" s="32" t="s">
        <v>208</v>
      </c>
      <c r="F40" s="17" t="s">
        <v>32</v>
      </c>
      <c r="G40" s="17" t="s">
        <v>221</v>
      </c>
      <c r="H40" s="33" t="s">
        <v>245</v>
      </c>
      <c r="I40" s="17" t="s">
        <v>76</v>
      </c>
      <c r="J40" s="17">
        <v>1</v>
      </c>
      <c r="K40" s="16">
        <v>300</v>
      </c>
      <c r="L40" s="17"/>
      <c r="M40" s="17">
        <v>300</v>
      </c>
      <c r="N40" s="32"/>
      <c r="O40" s="16"/>
      <c r="P40" s="16"/>
      <c r="Q40" s="16" t="s">
        <v>36</v>
      </c>
      <c r="R40" s="16" t="s">
        <v>216</v>
      </c>
      <c r="S40" s="17" t="s">
        <v>246</v>
      </c>
      <c r="T40" s="33" t="s">
        <v>247</v>
      </c>
      <c r="U40" s="16" t="s">
        <v>40</v>
      </c>
      <c r="V40" s="16" t="s">
        <v>41</v>
      </c>
      <c r="W40" s="16"/>
    </row>
    <row r="41" spans="1:23" s="3" customFormat="1" ht="75" customHeight="1">
      <c r="A41" s="16">
        <v>35</v>
      </c>
      <c r="B41" s="16" t="s">
        <v>248</v>
      </c>
      <c r="C41" s="20" t="s">
        <v>249</v>
      </c>
      <c r="D41" s="17" t="s">
        <v>30</v>
      </c>
      <c r="E41" s="32" t="s">
        <v>208</v>
      </c>
      <c r="F41" s="17" t="s">
        <v>32</v>
      </c>
      <c r="G41" s="17" t="s">
        <v>221</v>
      </c>
      <c r="H41" s="33" t="s">
        <v>250</v>
      </c>
      <c r="I41" s="17" t="s">
        <v>251</v>
      </c>
      <c r="J41" s="17">
        <v>1000</v>
      </c>
      <c r="K41" s="16">
        <v>1000</v>
      </c>
      <c r="L41" s="17"/>
      <c r="M41" s="17">
        <v>1000</v>
      </c>
      <c r="N41" s="32"/>
      <c r="O41" s="16"/>
      <c r="P41" s="16"/>
      <c r="Q41" s="16" t="s">
        <v>36</v>
      </c>
      <c r="R41" s="16" t="s">
        <v>216</v>
      </c>
      <c r="S41" s="17" t="s">
        <v>252</v>
      </c>
      <c r="T41" s="33" t="s">
        <v>253</v>
      </c>
      <c r="U41" s="16" t="s">
        <v>40</v>
      </c>
      <c r="V41" s="16" t="s">
        <v>41</v>
      </c>
      <c r="W41" s="16"/>
    </row>
    <row r="42" spans="1:23" s="3" customFormat="1" ht="75" customHeight="1">
      <c r="A42" s="16">
        <v>36</v>
      </c>
      <c r="B42" s="16" t="s">
        <v>254</v>
      </c>
      <c r="C42" s="20" t="s">
        <v>255</v>
      </c>
      <c r="D42" s="17" t="s">
        <v>30</v>
      </c>
      <c r="E42" s="17" t="s">
        <v>59</v>
      </c>
      <c r="F42" s="17" t="s">
        <v>32</v>
      </c>
      <c r="G42" s="17" t="s">
        <v>256</v>
      </c>
      <c r="H42" s="33" t="s">
        <v>257</v>
      </c>
      <c r="I42" s="17" t="s">
        <v>62</v>
      </c>
      <c r="J42" s="17">
        <v>500</v>
      </c>
      <c r="K42" s="16">
        <v>650</v>
      </c>
      <c r="L42" s="17"/>
      <c r="M42" s="17">
        <v>650</v>
      </c>
      <c r="N42" s="32"/>
      <c r="O42" s="16"/>
      <c r="P42" s="16"/>
      <c r="Q42" s="16" t="s">
        <v>36</v>
      </c>
      <c r="R42" s="16" t="s">
        <v>216</v>
      </c>
      <c r="S42" s="50" t="s">
        <v>258</v>
      </c>
      <c r="T42" s="33" t="s">
        <v>259</v>
      </c>
      <c r="U42" s="16" t="s">
        <v>40</v>
      </c>
      <c r="V42" s="16" t="s">
        <v>41</v>
      </c>
      <c r="W42" s="16"/>
    </row>
    <row r="43" spans="1:23" s="3" customFormat="1" ht="78.75" customHeight="1">
      <c r="A43" s="16">
        <v>37</v>
      </c>
      <c r="B43" s="16" t="s">
        <v>260</v>
      </c>
      <c r="C43" s="20" t="s">
        <v>213</v>
      </c>
      <c r="D43" s="17" t="s">
        <v>30</v>
      </c>
      <c r="E43" s="17" t="s">
        <v>59</v>
      </c>
      <c r="F43" s="17" t="s">
        <v>32</v>
      </c>
      <c r="G43" s="17" t="s">
        <v>214</v>
      </c>
      <c r="H43" s="33" t="s">
        <v>261</v>
      </c>
      <c r="I43" s="17" t="s">
        <v>95</v>
      </c>
      <c r="J43" s="17">
        <v>1000</v>
      </c>
      <c r="K43" s="16">
        <v>160</v>
      </c>
      <c r="L43" s="17"/>
      <c r="M43" s="17">
        <v>160</v>
      </c>
      <c r="N43" s="32"/>
      <c r="O43" s="16"/>
      <c r="P43" s="16"/>
      <c r="Q43" s="16" t="s">
        <v>36</v>
      </c>
      <c r="R43" s="16" t="s">
        <v>216</v>
      </c>
      <c r="S43" s="50" t="s">
        <v>262</v>
      </c>
      <c r="T43" s="33" t="s">
        <v>259</v>
      </c>
      <c r="U43" s="16" t="s">
        <v>40</v>
      </c>
      <c r="V43" s="16" t="s">
        <v>41</v>
      </c>
      <c r="W43" s="16"/>
    </row>
    <row r="44" spans="1:23" s="3" customFormat="1" ht="90" customHeight="1">
      <c r="A44" s="16">
        <v>38</v>
      </c>
      <c r="B44" s="16" t="s">
        <v>263</v>
      </c>
      <c r="C44" s="20" t="s">
        <v>264</v>
      </c>
      <c r="D44" s="17" t="s">
        <v>30</v>
      </c>
      <c r="E44" s="17" t="s">
        <v>265</v>
      </c>
      <c r="F44" s="17" t="s">
        <v>32</v>
      </c>
      <c r="G44" s="17" t="s">
        <v>266</v>
      </c>
      <c r="H44" s="33" t="s">
        <v>267</v>
      </c>
      <c r="I44" s="17" t="s">
        <v>251</v>
      </c>
      <c r="J44" s="17">
        <v>2000</v>
      </c>
      <c r="K44" s="16">
        <v>100</v>
      </c>
      <c r="L44" s="17"/>
      <c r="M44" s="17">
        <v>100</v>
      </c>
      <c r="N44" s="32"/>
      <c r="O44" s="16"/>
      <c r="P44" s="16"/>
      <c r="Q44" s="16" t="s">
        <v>36</v>
      </c>
      <c r="R44" s="16" t="s">
        <v>216</v>
      </c>
      <c r="S44" s="50" t="s">
        <v>268</v>
      </c>
      <c r="T44" s="33" t="s">
        <v>269</v>
      </c>
      <c r="U44" s="16" t="s">
        <v>40</v>
      </c>
      <c r="V44" s="16" t="s">
        <v>41</v>
      </c>
      <c r="W44" s="16"/>
    </row>
    <row r="45" spans="1:24" s="4" customFormat="1" ht="84.75" customHeight="1">
      <c r="A45" s="21">
        <v>39</v>
      </c>
      <c r="B45" s="21" t="s">
        <v>270</v>
      </c>
      <c r="C45" s="23" t="s">
        <v>271</v>
      </c>
      <c r="D45" s="22" t="s">
        <v>30</v>
      </c>
      <c r="E45" s="22" t="s">
        <v>44</v>
      </c>
      <c r="F45" s="22" t="s">
        <v>32</v>
      </c>
      <c r="G45" s="22" t="s">
        <v>214</v>
      </c>
      <c r="H45" s="34" t="s">
        <v>272</v>
      </c>
      <c r="I45" s="22" t="s">
        <v>69</v>
      </c>
      <c r="J45" s="22">
        <v>1.8</v>
      </c>
      <c r="K45" s="21">
        <v>32.3</v>
      </c>
      <c r="L45" s="22"/>
      <c r="M45" s="22">
        <v>32.3</v>
      </c>
      <c r="N45" s="41"/>
      <c r="O45" s="21"/>
      <c r="P45" s="21"/>
      <c r="Q45" s="21" t="s">
        <v>36</v>
      </c>
      <c r="R45" s="21" t="s">
        <v>216</v>
      </c>
      <c r="S45" s="52" t="s">
        <v>273</v>
      </c>
      <c r="T45" s="34" t="s">
        <v>274</v>
      </c>
      <c r="U45" s="21" t="s">
        <v>40</v>
      </c>
      <c r="V45" s="21" t="s">
        <v>41</v>
      </c>
      <c r="W45" s="21"/>
      <c r="X45" s="46"/>
    </row>
    <row r="46" spans="1:23" s="3" customFormat="1" ht="195.75" customHeight="1">
      <c r="A46" s="16">
        <v>40</v>
      </c>
      <c r="B46" s="16" t="s">
        <v>275</v>
      </c>
      <c r="C46" s="20" t="s">
        <v>276</v>
      </c>
      <c r="D46" s="17" t="s">
        <v>30</v>
      </c>
      <c r="E46" s="17" t="s">
        <v>208</v>
      </c>
      <c r="F46" s="17" t="s">
        <v>32</v>
      </c>
      <c r="G46" s="17" t="s">
        <v>277</v>
      </c>
      <c r="H46" s="33" t="s">
        <v>278</v>
      </c>
      <c r="I46" s="17" t="s">
        <v>137</v>
      </c>
      <c r="J46" s="17">
        <v>1</v>
      </c>
      <c r="K46" s="16">
        <v>400</v>
      </c>
      <c r="L46" s="17"/>
      <c r="M46" s="17">
        <v>400</v>
      </c>
      <c r="N46" s="32"/>
      <c r="O46" s="16"/>
      <c r="P46" s="16"/>
      <c r="Q46" s="16" t="s">
        <v>36</v>
      </c>
      <c r="R46" s="17" t="s">
        <v>279</v>
      </c>
      <c r="S46" s="17" t="s">
        <v>280</v>
      </c>
      <c r="T46" s="33" t="s">
        <v>281</v>
      </c>
      <c r="U46" s="16" t="s">
        <v>40</v>
      </c>
      <c r="V46" s="16" t="s">
        <v>41</v>
      </c>
      <c r="W46" s="16"/>
    </row>
    <row r="47" spans="1:24" s="4" customFormat="1" ht="99.75" customHeight="1">
      <c r="A47" s="21">
        <v>41</v>
      </c>
      <c r="B47" s="21" t="s">
        <v>282</v>
      </c>
      <c r="C47" s="23" t="s">
        <v>283</v>
      </c>
      <c r="D47" s="22" t="s">
        <v>30</v>
      </c>
      <c r="E47" s="22" t="s">
        <v>44</v>
      </c>
      <c r="F47" s="22" t="s">
        <v>32</v>
      </c>
      <c r="G47" s="22" t="s">
        <v>284</v>
      </c>
      <c r="H47" s="34" t="s">
        <v>285</v>
      </c>
      <c r="I47" s="22" t="s">
        <v>69</v>
      </c>
      <c r="J47" s="22">
        <v>3</v>
      </c>
      <c r="K47" s="21">
        <v>100</v>
      </c>
      <c r="L47" s="22"/>
      <c r="M47" s="22">
        <v>100</v>
      </c>
      <c r="N47" s="41"/>
      <c r="O47" s="21"/>
      <c r="P47" s="21"/>
      <c r="Q47" s="21" t="s">
        <v>36</v>
      </c>
      <c r="R47" s="22" t="s">
        <v>279</v>
      </c>
      <c r="S47" s="52" t="s">
        <v>286</v>
      </c>
      <c r="T47" s="34" t="s">
        <v>287</v>
      </c>
      <c r="U47" s="21" t="s">
        <v>40</v>
      </c>
      <c r="V47" s="21" t="s">
        <v>41</v>
      </c>
      <c r="W47" s="21"/>
      <c r="X47" s="46"/>
    </row>
    <row r="48" spans="1:24" s="4" customFormat="1" ht="72.75" customHeight="1">
      <c r="A48" s="21">
        <v>42</v>
      </c>
      <c r="B48" s="21" t="s">
        <v>288</v>
      </c>
      <c r="C48" s="23" t="s">
        <v>289</v>
      </c>
      <c r="D48" s="22" t="s">
        <v>30</v>
      </c>
      <c r="E48" s="22" t="s">
        <v>44</v>
      </c>
      <c r="F48" s="22" t="s">
        <v>32</v>
      </c>
      <c r="G48" s="22" t="s">
        <v>290</v>
      </c>
      <c r="H48" s="34" t="s">
        <v>291</v>
      </c>
      <c r="I48" s="22" t="s">
        <v>69</v>
      </c>
      <c r="J48" s="22">
        <v>0.2</v>
      </c>
      <c r="K48" s="21">
        <v>60</v>
      </c>
      <c r="L48" s="22"/>
      <c r="M48" s="22">
        <v>60</v>
      </c>
      <c r="N48" s="41"/>
      <c r="O48" s="21"/>
      <c r="P48" s="21"/>
      <c r="Q48" s="21" t="s">
        <v>36</v>
      </c>
      <c r="R48" s="22" t="s">
        <v>279</v>
      </c>
      <c r="S48" s="52" t="s">
        <v>286</v>
      </c>
      <c r="T48" s="34" t="s">
        <v>292</v>
      </c>
      <c r="U48" s="21" t="s">
        <v>40</v>
      </c>
      <c r="V48" s="21" t="s">
        <v>41</v>
      </c>
      <c r="W48" s="21"/>
      <c r="X48" s="46"/>
    </row>
    <row r="49" spans="1:24" s="4" customFormat="1" ht="72.75" customHeight="1">
      <c r="A49" s="21">
        <v>43</v>
      </c>
      <c r="B49" s="21" t="s">
        <v>293</v>
      </c>
      <c r="C49" s="23" t="s">
        <v>283</v>
      </c>
      <c r="D49" s="22" t="s">
        <v>30</v>
      </c>
      <c r="E49" s="22" t="s">
        <v>44</v>
      </c>
      <c r="F49" s="22" t="s">
        <v>32</v>
      </c>
      <c r="G49" s="22" t="s">
        <v>284</v>
      </c>
      <c r="H49" s="34" t="s">
        <v>294</v>
      </c>
      <c r="I49" s="22" t="s">
        <v>69</v>
      </c>
      <c r="J49" s="22">
        <v>5</v>
      </c>
      <c r="K49" s="21">
        <v>50</v>
      </c>
      <c r="L49" s="22"/>
      <c r="M49" s="22">
        <v>50</v>
      </c>
      <c r="N49" s="41"/>
      <c r="O49" s="21"/>
      <c r="P49" s="21"/>
      <c r="Q49" s="21" t="s">
        <v>36</v>
      </c>
      <c r="R49" s="22" t="s">
        <v>279</v>
      </c>
      <c r="S49" s="52" t="s">
        <v>286</v>
      </c>
      <c r="T49" s="34" t="s">
        <v>295</v>
      </c>
      <c r="U49" s="21" t="s">
        <v>40</v>
      </c>
      <c r="V49" s="21" t="s">
        <v>41</v>
      </c>
      <c r="W49" s="21"/>
      <c r="X49" s="46"/>
    </row>
    <row r="50" spans="1:23" s="3" customFormat="1" ht="72.75" customHeight="1">
      <c r="A50" s="16">
        <v>44</v>
      </c>
      <c r="B50" s="16" t="s">
        <v>296</v>
      </c>
      <c r="C50" s="20" t="s">
        <v>297</v>
      </c>
      <c r="D50" s="17" t="s">
        <v>30</v>
      </c>
      <c r="E50" s="17" t="s">
        <v>59</v>
      </c>
      <c r="F50" s="17" t="s">
        <v>32</v>
      </c>
      <c r="G50" s="17" t="s">
        <v>290</v>
      </c>
      <c r="H50" s="33" t="s">
        <v>298</v>
      </c>
      <c r="I50" s="17" t="s">
        <v>95</v>
      </c>
      <c r="J50" s="17">
        <v>1000</v>
      </c>
      <c r="K50" s="16">
        <v>200</v>
      </c>
      <c r="L50" s="17"/>
      <c r="M50" s="17">
        <v>200</v>
      </c>
      <c r="N50" s="32"/>
      <c r="O50" s="16"/>
      <c r="P50" s="16"/>
      <c r="Q50" s="16" t="s">
        <v>36</v>
      </c>
      <c r="R50" s="17" t="s">
        <v>279</v>
      </c>
      <c r="S50" s="50" t="s">
        <v>299</v>
      </c>
      <c r="T50" s="33" t="s">
        <v>300</v>
      </c>
      <c r="U50" s="16" t="s">
        <v>40</v>
      </c>
      <c r="V50" s="16" t="s">
        <v>41</v>
      </c>
      <c r="W50" s="16"/>
    </row>
    <row r="51" spans="1:23" s="3" customFormat="1" ht="72.75" customHeight="1">
      <c r="A51" s="16">
        <v>45</v>
      </c>
      <c r="B51" s="16" t="s">
        <v>301</v>
      </c>
      <c r="C51" s="20" t="s">
        <v>302</v>
      </c>
      <c r="D51" s="17" t="s">
        <v>30</v>
      </c>
      <c r="E51" s="17" t="s">
        <v>303</v>
      </c>
      <c r="F51" s="17" t="s">
        <v>32</v>
      </c>
      <c r="G51" s="17" t="s">
        <v>304</v>
      </c>
      <c r="H51" s="33" t="s">
        <v>305</v>
      </c>
      <c r="I51" s="17" t="s">
        <v>69</v>
      </c>
      <c r="J51" s="17">
        <v>5.7</v>
      </c>
      <c r="K51" s="16">
        <v>474.8</v>
      </c>
      <c r="L51" s="17"/>
      <c r="M51" s="17">
        <v>474.8</v>
      </c>
      <c r="N51" s="32"/>
      <c r="O51" s="16"/>
      <c r="P51" s="16"/>
      <c r="Q51" s="16" t="s">
        <v>36</v>
      </c>
      <c r="R51" s="17" t="s">
        <v>306</v>
      </c>
      <c r="S51" s="50" t="s">
        <v>307</v>
      </c>
      <c r="T51" s="33" t="s">
        <v>308</v>
      </c>
      <c r="U51" s="16" t="s">
        <v>40</v>
      </c>
      <c r="V51" s="16" t="s">
        <v>41</v>
      </c>
      <c r="W51" s="16"/>
    </row>
    <row r="52" spans="1:23" s="3" customFormat="1" ht="108" customHeight="1">
      <c r="A52" s="16">
        <v>46</v>
      </c>
      <c r="B52" s="16" t="s">
        <v>309</v>
      </c>
      <c r="C52" s="20" t="s">
        <v>310</v>
      </c>
      <c r="D52" s="17" t="s">
        <v>30</v>
      </c>
      <c r="E52" s="17" t="s">
        <v>59</v>
      </c>
      <c r="F52" s="17" t="s">
        <v>32</v>
      </c>
      <c r="G52" s="17" t="s">
        <v>304</v>
      </c>
      <c r="H52" s="33" t="s">
        <v>311</v>
      </c>
      <c r="I52" s="17" t="s">
        <v>95</v>
      </c>
      <c r="J52" s="17">
        <v>90</v>
      </c>
      <c r="K52" s="16">
        <v>54.5</v>
      </c>
      <c r="L52" s="17"/>
      <c r="M52" s="17">
        <v>54.5</v>
      </c>
      <c r="N52" s="32"/>
      <c r="O52" s="16"/>
      <c r="P52" s="16"/>
      <c r="Q52" s="16" t="s">
        <v>36</v>
      </c>
      <c r="R52" s="17" t="s">
        <v>306</v>
      </c>
      <c r="S52" s="50" t="s">
        <v>312</v>
      </c>
      <c r="T52" s="33" t="s">
        <v>313</v>
      </c>
      <c r="U52" s="16" t="s">
        <v>40</v>
      </c>
      <c r="V52" s="16" t="s">
        <v>41</v>
      </c>
      <c r="W52" s="16"/>
    </row>
    <row r="53" spans="1:23" s="3" customFormat="1" ht="72.75" customHeight="1">
      <c r="A53" s="16">
        <v>47</v>
      </c>
      <c r="B53" s="16" t="s">
        <v>314</v>
      </c>
      <c r="C53" s="20" t="s">
        <v>315</v>
      </c>
      <c r="D53" s="17" t="s">
        <v>30</v>
      </c>
      <c r="E53" s="17" t="s">
        <v>118</v>
      </c>
      <c r="F53" s="17" t="s">
        <v>32</v>
      </c>
      <c r="G53" s="17" t="s">
        <v>304</v>
      </c>
      <c r="H53" s="33" t="s">
        <v>316</v>
      </c>
      <c r="I53" s="17" t="s">
        <v>223</v>
      </c>
      <c r="J53" s="17">
        <v>200</v>
      </c>
      <c r="K53" s="16">
        <v>30</v>
      </c>
      <c r="L53" s="17"/>
      <c r="M53" s="17">
        <v>30</v>
      </c>
      <c r="N53" s="32"/>
      <c r="O53" s="16"/>
      <c r="P53" s="16"/>
      <c r="Q53" s="16" t="s">
        <v>36</v>
      </c>
      <c r="R53" s="17" t="s">
        <v>306</v>
      </c>
      <c r="S53" s="50" t="s">
        <v>317</v>
      </c>
      <c r="T53" s="33" t="s">
        <v>318</v>
      </c>
      <c r="U53" s="16" t="s">
        <v>40</v>
      </c>
      <c r="V53" s="16" t="s">
        <v>41</v>
      </c>
      <c r="W53" s="16"/>
    </row>
    <row r="54" spans="1:23" s="3" customFormat="1" ht="72.75" customHeight="1">
      <c r="A54" s="16">
        <v>48</v>
      </c>
      <c r="B54" s="16" t="s">
        <v>319</v>
      </c>
      <c r="C54" s="20" t="s">
        <v>320</v>
      </c>
      <c r="D54" s="17" t="s">
        <v>30</v>
      </c>
      <c r="E54" s="17" t="s">
        <v>208</v>
      </c>
      <c r="F54" s="17" t="s">
        <v>32</v>
      </c>
      <c r="G54" s="17" t="s">
        <v>304</v>
      </c>
      <c r="H54" s="33" t="s">
        <v>321</v>
      </c>
      <c r="I54" s="17" t="s">
        <v>322</v>
      </c>
      <c r="J54" s="17">
        <v>20</v>
      </c>
      <c r="K54" s="16">
        <v>120</v>
      </c>
      <c r="L54" s="17"/>
      <c r="M54" s="17">
        <v>120</v>
      </c>
      <c r="N54" s="32"/>
      <c r="O54" s="16"/>
      <c r="P54" s="16"/>
      <c r="Q54" s="16" t="s">
        <v>36</v>
      </c>
      <c r="R54" s="17" t="s">
        <v>306</v>
      </c>
      <c r="S54" s="50" t="s">
        <v>323</v>
      </c>
      <c r="T54" s="33" t="s">
        <v>324</v>
      </c>
      <c r="U54" s="16" t="s">
        <v>40</v>
      </c>
      <c r="V54" s="16" t="s">
        <v>41</v>
      </c>
      <c r="W54" s="16"/>
    </row>
    <row r="55" spans="1:23" s="3" customFormat="1" ht="72.75" customHeight="1">
      <c r="A55" s="16">
        <v>49</v>
      </c>
      <c r="B55" s="16" t="s">
        <v>325</v>
      </c>
      <c r="C55" s="20" t="s">
        <v>326</v>
      </c>
      <c r="D55" s="17" t="s">
        <v>30</v>
      </c>
      <c r="E55" s="17" t="s">
        <v>44</v>
      </c>
      <c r="F55" s="17" t="s">
        <v>32</v>
      </c>
      <c r="G55" s="17" t="s">
        <v>304</v>
      </c>
      <c r="H55" s="33" t="s">
        <v>327</v>
      </c>
      <c r="I55" s="17" t="s">
        <v>137</v>
      </c>
      <c r="J55" s="17">
        <v>1</v>
      </c>
      <c r="K55" s="16">
        <v>10</v>
      </c>
      <c r="L55" s="17"/>
      <c r="M55" s="17">
        <v>10</v>
      </c>
      <c r="N55" s="32"/>
      <c r="O55" s="16"/>
      <c r="P55" s="16"/>
      <c r="Q55" s="16" t="s">
        <v>36</v>
      </c>
      <c r="R55" s="17" t="s">
        <v>306</v>
      </c>
      <c r="S55" s="50" t="s">
        <v>328</v>
      </c>
      <c r="T55" s="33" t="s">
        <v>329</v>
      </c>
      <c r="U55" s="16" t="s">
        <v>40</v>
      </c>
      <c r="V55" s="16" t="s">
        <v>41</v>
      </c>
      <c r="W55" s="16"/>
    </row>
    <row r="56" spans="1:23" s="3" customFormat="1" ht="72.75" customHeight="1">
      <c r="A56" s="16"/>
      <c r="B56" s="16" t="s">
        <v>330</v>
      </c>
      <c r="C56" s="20" t="s">
        <v>331</v>
      </c>
      <c r="D56" s="17" t="s">
        <v>30</v>
      </c>
      <c r="E56" s="17" t="s">
        <v>44</v>
      </c>
      <c r="F56" s="17" t="s">
        <v>32</v>
      </c>
      <c r="G56" s="17" t="s">
        <v>221</v>
      </c>
      <c r="H56" s="33" t="s">
        <v>332</v>
      </c>
      <c r="I56" s="17" t="s">
        <v>251</v>
      </c>
      <c r="J56" s="17">
        <v>116</v>
      </c>
      <c r="K56" s="16">
        <v>70</v>
      </c>
      <c r="L56" s="17"/>
      <c r="M56" s="17">
        <v>70</v>
      </c>
      <c r="N56" s="32"/>
      <c r="O56" s="16"/>
      <c r="P56" s="16"/>
      <c r="Q56" s="16" t="s">
        <v>36</v>
      </c>
      <c r="R56" s="17" t="s">
        <v>216</v>
      </c>
      <c r="S56" s="50" t="s">
        <v>333</v>
      </c>
      <c r="T56" s="33" t="s">
        <v>334</v>
      </c>
      <c r="U56" s="16" t="s">
        <v>40</v>
      </c>
      <c r="V56" s="16" t="s">
        <v>41</v>
      </c>
      <c r="W56" s="16"/>
    </row>
    <row r="57" spans="1:23" s="3" customFormat="1" ht="72.75" customHeight="1">
      <c r="A57" s="16"/>
      <c r="B57" s="16" t="s">
        <v>335</v>
      </c>
      <c r="C57" s="20" t="s">
        <v>336</v>
      </c>
      <c r="D57" s="17" t="s">
        <v>30</v>
      </c>
      <c r="E57" s="17" t="s">
        <v>59</v>
      </c>
      <c r="F57" s="17" t="s">
        <v>32</v>
      </c>
      <c r="G57" s="17" t="s">
        <v>337</v>
      </c>
      <c r="H57" s="33" t="s">
        <v>338</v>
      </c>
      <c r="I57" s="17" t="s">
        <v>95</v>
      </c>
      <c r="J57" s="17">
        <v>1000</v>
      </c>
      <c r="K57" s="16">
        <v>70</v>
      </c>
      <c r="L57" s="17"/>
      <c r="M57" s="17">
        <v>70</v>
      </c>
      <c r="N57" s="32"/>
      <c r="O57" s="16"/>
      <c r="P57" s="16"/>
      <c r="Q57" s="16" t="s">
        <v>36</v>
      </c>
      <c r="R57" s="17" t="s">
        <v>279</v>
      </c>
      <c r="S57" s="50" t="s">
        <v>328</v>
      </c>
      <c r="T57" s="33" t="s">
        <v>339</v>
      </c>
      <c r="U57" s="16" t="s">
        <v>40</v>
      </c>
      <c r="V57" s="16" t="s">
        <v>41</v>
      </c>
      <c r="W57" s="16"/>
    </row>
    <row r="58" spans="1:23" ht="34.5" customHeight="1">
      <c r="A58" s="15" t="s">
        <v>340</v>
      </c>
      <c r="B58" s="15"/>
      <c r="C58" s="15"/>
      <c r="D58" s="13">
        <v>3</v>
      </c>
      <c r="E58" s="13"/>
      <c r="F58" s="13"/>
      <c r="G58" s="13"/>
      <c r="H58" s="14"/>
      <c r="I58" s="13"/>
      <c r="J58" s="39"/>
      <c r="K58" s="13">
        <f>SUM(K59:K60)</f>
        <v>308.8</v>
      </c>
      <c r="L58" s="13">
        <f>SUM(L59:L59)</f>
        <v>0</v>
      </c>
      <c r="M58" s="13"/>
      <c r="N58" s="13">
        <f>SUM(N59:N60)</f>
        <v>308.8</v>
      </c>
      <c r="O58" s="13">
        <f>SUM(O59:O59)</f>
        <v>0</v>
      </c>
      <c r="P58" s="13">
        <f>SUM(P59:P59)</f>
        <v>0</v>
      </c>
      <c r="Q58" s="13"/>
      <c r="R58" s="13"/>
      <c r="S58" s="13"/>
      <c r="T58" s="53"/>
      <c r="U58" s="38"/>
      <c r="V58" s="38"/>
      <c r="W58" s="13"/>
    </row>
    <row r="59" spans="1:23" s="3" customFormat="1" ht="117" customHeight="1">
      <c r="A59" s="16">
        <v>1</v>
      </c>
      <c r="B59" s="16" t="s">
        <v>341</v>
      </c>
      <c r="C59" s="16" t="s">
        <v>342</v>
      </c>
      <c r="D59" s="16" t="s">
        <v>343</v>
      </c>
      <c r="E59" s="16" t="s">
        <v>344</v>
      </c>
      <c r="F59" s="16" t="s">
        <v>32</v>
      </c>
      <c r="G59" s="19" t="s">
        <v>196</v>
      </c>
      <c r="H59" s="25" t="s">
        <v>345</v>
      </c>
      <c r="I59" s="16" t="s">
        <v>346</v>
      </c>
      <c r="J59" s="16">
        <v>513</v>
      </c>
      <c r="K59" s="16">
        <v>307.8</v>
      </c>
      <c r="L59" s="16"/>
      <c r="M59" s="16"/>
      <c r="N59" s="16">
        <v>307.8</v>
      </c>
      <c r="O59" s="16"/>
      <c r="P59" s="16"/>
      <c r="Q59" s="16" t="s">
        <v>347</v>
      </c>
      <c r="R59" s="16" t="s">
        <v>348</v>
      </c>
      <c r="S59" s="44" t="s">
        <v>349</v>
      </c>
      <c r="T59" s="44" t="s">
        <v>350</v>
      </c>
      <c r="U59" s="16" t="s">
        <v>40</v>
      </c>
      <c r="V59" s="16" t="s">
        <v>41</v>
      </c>
      <c r="W59" s="16"/>
    </row>
    <row r="60" spans="1:23" s="3" customFormat="1" ht="117" customHeight="1">
      <c r="A60" s="16">
        <v>2</v>
      </c>
      <c r="B60" s="16" t="s">
        <v>351</v>
      </c>
      <c r="C60" s="16" t="s">
        <v>352</v>
      </c>
      <c r="D60" s="16" t="s">
        <v>343</v>
      </c>
      <c r="E60" s="16" t="s">
        <v>353</v>
      </c>
      <c r="F60" s="16" t="s">
        <v>32</v>
      </c>
      <c r="G60" s="19" t="s">
        <v>196</v>
      </c>
      <c r="H60" s="16" t="s">
        <v>354</v>
      </c>
      <c r="I60" s="16" t="s">
        <v>346</v>
      </c>
      <c r="J60" s="16">
        <v>5</v>
      </c>
      <c r="K60" s="16">
        <v>1</v>
      </c>
      <c r="L60" s="16"/>
      <c r="M60" s="16"/>
      <c r="N60" s="16">
        <v>1</v>
      </c>
      <c r="O60" s="16"/>
      <c r="P60" s="16"/>
      <c r="Q60" s="16" t="s">
        <v>347</v>
      </c>
      <c r="R60" s="16" t="s">
        <v>348</v>
      </c>
      <c r="S60" s="16" t="s">
        <v>355</v>
      </c>
      <c r="T60" s="16" t="s">
        <v>356</v>
      </c>
      <c r="U60" s="16" t="s">
        <v>40</v>
      </c>
      <c r="V60" s="16" t="s">
        <v>41</v>
      </c>
      <c r="W60" s="16"/>
    </row>
    <row r="61" spans="1:23" ht="34.5" customHeight="1">
      <c r="A61" s="35" t="s">
        <v>357</v>
      </c>
      <c r="B61" s="36"/>
      <c r="C61" s="37"/>
      <c r="D61" s="13">
        <v>17</v>
      </c>
      <c r="E61" s="13"/>
      <c r="F61" s="13"/>
      <c r="G61" s="13"/>
      <c r="H61" s="14"/>
      <c r="I61" s="13"/>
      <c r="J61" s="39"/>
      <c r="K61" s="13">
        <f>SUM(K62:K103)</f>
        <v>101007.33</v>
      </c>
      <c r="L61" s="13">
        <f>SUM(L63:L88)</f>
        <v>0</v>
      </c>
      <c r="M61" s="13">
        <f>SUM(M62:M103)</f>
        <v>6135.33</v>
      </c>
      <c r="N61" s="13">
        <f>SUM(N63:N88)</f>
        <v>0</v>
      </c>
      <c r="O61" s="13">
        <f>SUM(O62:O103)</f>
        <v>73200</v>
      </c>
      <c r="P61" s="13">
        <f>SUM(P62:P103)</f>
        <v>21672</v>
      </c>
      <c r="Q61" s="13"/>
      <c r="R61" s="13"/>
      <c r="S61" s="13"/>
      <c r="T61" s="53"/>
      <c r="U61" s="38"/>
      <c r="V61" s="38"/>
      <c r="W61" s="13"/>
    </row>
    <row r="62" spans="1:24" s="4" customFormat="1" ht="106.5" customHeight="1">
      <c r="A62" s="21">
        <v>1</v>
      </c>
      <c r="B62" s="21" t="s">
        <v>358</v>
      </c>
      <c r="C62" s="21" t="s">
        <v>359</v>
      </c>
      <c r="D62" s="21" t="s">
        <v>30</v>
      </c>
      <c r="E62" s="21" t="s">
        <v>59</v>
      </c>
      <c r="F62" s="21" t="s">
        <v>32</v>
      </c>
      <c r="G62" s="27" t="s">
        <v>183</v>
      </c>
      <c r="H62" s="34" t="s">
        <v>360</v>
      </c>
      <c r="I62" s="21" t="s">
        <v>76</v>
      </c>
      <c r="J62" s="21">
        <v>1</v>
      </c>
      <c r="K62" s="21">
        <v>135</v>
      </c>
      <c r="L62" s="22"/>
      <c r="M62" s="22">
        <v>135</v>
      </c>
      <c r="N62" s="21"/>
      <c r="O62" s="21"/>
      <c r="P62" s="21"/>
      <c r="Q62" s="21" t="s">
        <v>36</v>
      </c>
      <c r="R62" s="21" t="s">
        <v>173</v>
      </c>
      <c r="S62" s="21" t="s">
        <v>361</v>
      </c>
      <c r="T62" s="48" t="s">
        <v>362</v>
      </c>
      <c r="U62" s="21" t="s">
        <v>40</v>
      </c>
      <c r="V62" s="21" t="s">
        <v>41</v>
      </c>
      <c r="W62" s="21"/>
      <c r="X62" s="49"/>
    </row>
    <row r="63" spans="1:23" s="3" customFormat="1" ht="93.75" customHeight="1">
      <c r="A63" s="21">
        <v>2</v>
      </c>
      <c r="B63" s="21" t="s">
        <v>363</v>
      </c>
      <c r="C63" s="16" t="s">
        <v>364</v>
      </c>
      <c r="D63" s="16" t="s">
        <v>365</v>
      </c>
      <c r="E63" s="16" t="s">
        <v>366</v>
      </c>
      <c r="F63" s="16" t="s">
        <v>32</v>
      </c>
      <c r="G63" s="38" t="s">
        <v>367</v>
      </c>
      <c r="H63" s="18" t="s">
        <v>368</v>
      </c>
      <c r="I63" s="16" t="s">
        <v>191</v>
      </c>
      <c r="J63" s="16">
        <v>470</v>
      </c>
      <c r="K63" s="16">
        <v>470</v>
      </c>
      <c r="L63" s="16"/>
      <c r="M63" s="16">
        <v>470</v>
      </c>
      <c r="N63" s="16"/>
      <c r="O63" s="16"/>
      <c r="P63" s="16"/>
      <c r="Q63" s="16" t="s">
        <v>36</v>
      </c>
      <c r="R63" s="16" t="s">
        <v>37</v>
      </c>
      <c r="S63" s="44" t="s">
        <v>369</v>
      </c>
      <c r="T63" s="30" t="s">
        <v>370</v>
      </c>
      <c r="U63" s="16" t="s">
        <v>40</v>
      </c>
      <c r="V63" s="16" t="s">
        <v>41</v>
      </c>
      <c r="W63" s="16"/>
    </row>
    <row r="64" spans="1:23" s="3" customFormat="1" ht="105.75" customHeight="1">
      <c r="A64" s="21">
        <v>3</v>
      </c>
      <c r="B64" s="21" t="s">
        <v>371</v>
      </c>
      <c r="C64" s="16" t="s">
        <v>372</v>
      </c>
      <c r="D64" s="16" t="s">
        <v>365</v>
      </c>
      <c r="E64" s="16" t="s">
        <v>373</v>
      </c>
      <c r="F64" s="16" t="s">
        <v>32</v>
      </c>
      <c r="G64" s="19" t="s">
        <v>374</v>
      </c>
      <c r="H64" s="18" t="s">
        <v>375</v>
      </c>
      <c r="I64" s="16" t="s">
        <v>376</v>
      </c>
      <c r="J64" s="40" t="s">
        <v>377</v>
      </c>
      <c r="K64" s="16">
        <v>400</v>
      </c>
      <c r="L64" s="16"/>
      <c r="M64" s="16">
        <v>400</v>
      </c>
      <c r="N64" s="16"/>
      <c r="O64" s="16"/>
      <c r="P64" s="16"/>
      <c r="Q64" s="16" t="s">
        <v>36</v>
      </c>
      <c r="R64" s="16" t="s">
        <v>37</v>
      </c>
      <c r="S64" s="16" t="s">
        <v>378</v>
      </c>
      <c r="T64" s="30" t="s">
        <v>379</v>
      </c>
      <c r="U64" s="16" t="s">
        <v>40</v>
      </c>
      <c r="V64" s="16" t="s">
        <v>41</v>
      </c>
      <c r="W64" s="16"/>
    </row>
    <row r="65" spans="1:23" s="3" customFormat="1" ht="114" customHeight="1">
      <c r="A65" s="21">
        <v>4</v>
      </c>
      <c r="B65" s="21" t="s">
        <v>380</v>
      </c>
      <c r="C65" s="16" t="s">
        <v>381</v>
      </c>
      <c r="D65" s="16" t="s">
        <v>365</v>
      </c>
      <c r="E65" s="16" t="s">
        <v>382</v>
      </c>
      <c r="F65" s="16" t="s">
        <v>32</v>
      </c>
      <c r="G65" s="19" t="s">
        <v>383</v>
      </c>
      <c r="H65" s="18" t="s">
        <v>384</v>
      </c>
      <c r="I65" s="16" t="s">
        <v>137</v>
      </c>
      <c r="J65" s="16">
        <v>12</v>
      </c>
      <c r="K65" s="16">
        <v>362</v>
      </c>
      <c r="L65" s="16"/>
      <c r="M65" s="16">
        <v>362</v>
      </c>
      <c r="N65" s="16"/>
      <c r="O65" s="16"/>
      <c r="P65" s="16"/>
      <c r="Q65" s="16" t="s">
        <v>36</v>
      </c>
      <c r="R65" s="16" t="s">
        <v>77</v>
      </c>
      <c r="S65" s="44" t="s">
        <v>385</v>
      </c>
      <c r="T65" s="30" t="s">
        <v>386</v>
      </c>
      <c r="U65" s="16" t="s">
        <v>40</v>
      </c>
      <c r="V65" s="16" t="s">
        <v>41</v>
      </c>
      <c r="W65" s="16"/>
    </row>
    <row r="66" spans="1:23" s="3" customFormat="1" ht="108" customHeight="1">
      <c r="A66" s="21">
        <v>5</v>
      </c>
      <c r="B66" s="21" t="s">
        <v>387</v>
      </c>
      <c r="C66" s="16" t="s">
        <v>388</v>
      </c>
      <c r="D66" s="16" t="s">
        <v>365</v>
      </c>
      <c r="E66" s="16" t="s">
        <v>366</v>
      </c>
      <c r="F66" s="16" t="s">
        <v>32</v>
      </c>
      <c r="G66" s="16" t="s">
        <v>74</v>
      </c>
      <c r="H66" s="18" t="s">
        <v>389</v>
      </c>
      <c r="I66" s="16" t="s">
        <v>390</v>
      </c>
      <c r="J66" s="40" t="s">
        <v>391</v>
      </c>
      <c r="K66" s="16">
        <v>400</v>
      </c>
      <c r="L66" s="16"/>
      <c r="M66" s="16">
        <v>400</v>
      </c>
      <c r="N66" s="16"/>
      <c r="O66" s="16"/>
      <c r="P66" s="16"/>
      <c r="Q66" s="16" t="s">
        <v>36</v>
      </c>
      <c r="R66" s="16" t="s">
        <v>77</v>
      </c>
      <c r="S66" s="44" t="s">
        <v>392</v>
      </c>
      <c r="T66" s="30" t="s">
        <v>393</v>
      </c>
      <c r="U66" s="16" t="s">
        <v>40</v>
      </c>
      <c r="V66" s="16" t="s">
        <v>41</v>
      </c>
      <c r="W66" s="16"/>
    </row>
    <row r="67" spans="1:23" s="3" customFormat="1" ht="96.75" customHeight="1">
      <c r="A67" s="21">
        <v>6</v>
      </c>
      <c r="B67" s="21" t="s">
        <v>394</v>
      </c>
      <c r="C67" s="16" t="s">
        <v>395</v>
      </c>
      <c r="D67" s="16" t="s">
        <v>365</v>
      </c>
      <c r="E67" s="16" t="s">
        <v>366</v>
      </c>
      <c r="F67" s="16" t="s">
        <v>32</v>
      </c>
      <c r="G67" s="19" t="s">
        <v>396</v>
      </c>
      <c r="H67" s="54" t="s">
        <v>397</v>
      </c>
      <c r="I67" s="16" t="s">
        <v>69</v>
      </c>
      <c r="J67" s="16">
        <v>8.1</v>
      </c>
      <c r="K67" s="16">
        <v>388</v>
      </c>
      <c r="L67" s="32"/>
      <c r="M67" s="32">
        <v>388</v>
      </c>
      <c r="N67" s="16"/>
      <c r="O67" s="16"/>
      <c r="P67" s="16"/>
      <c r="Q67" s="16" t="s">
        <v>36</v>
      </c>
      <c r="R67" s="16" t="s">
        <v>77</v>
      </c>
      <c r="S67" s="44" t="s">
        <v>392</v>
      </c>
      <c r="T67" s="66" t="s">
        <v>398</v>
      </c>
      <c r="U67" s="16" t="s">
        <v>40</v>
      </c>
      <c r="V67" s="16" t="s">
        <v>41</v>
      </c>
      <c r="W67" s="16"/>
    </row>
    <row r="68" spans="1:23" s="3" customFormat="1" ht="106.5" customHeight="1">
      <c r="A68" s="21">
        <v>7</v>
      </c>
      <c r="B68" s="21" t="s">
        <v>399</v>
      </c>
      <c r="C68" s="16" t="s">
        <v>400</v>
      </c>
      <c r="D68" s="16" t="s">
        <v>365</v>
      </c>
      <c r="E68" s="16" t="s">
        <v>401</v>
      </c>
      <c r="F68" s="16" t="s">
        <v>32</v>
      </c>
      <c r="G68" s="19" t="s">
        <v>87</v>
      </c>
      <c r="H68" s="54" t="s">
        <v>402</v>
      </c>
      <c r="I68" s="16" t="s">
        <v>137</v>
      </c>
      <c r="J68" s="16">
        <v>200</v>
      </c>
      <c r="K68" s="16">
        <v>60</v>
      </c>
      <c r="L68" s="16"/>
      <c r="M68" s="16">
        <v>60</v>
      </c>
      <c r="N68" s="16"/>
      <c r="O68" s="16"/>
      <c r="P68" s="16"/>
      <c r="Q68" s="16" t="s">
        <v>36</v>
      </c>
      <c r="R68" s="16" t="s">
        <v>77</v>
      </c>
      <c r="S68" s="16" t="s">
        <v>403</v>
      </c>
      <c r="T68" s="30" t="s">
        <v>404</v>
      </c>
      <c r="U68" s="16" t="s">
        <v>40</v>
      </c>
      <c r="V68" s="16" t="s">
        <v>41</v>
      </c>
      <c r="W68" s="16"/>
    </row>
    <row r="69" spans="1:23" s="3" customFormat="1" ht="111.75" customHeight="1">
      <c r="A69" s="21">
        <v>8</v>
      </c>
      <c r="B69" s="21" t="s">
        <v>405</v>
      </c>
      <c r="C69" s="16" t="s">
        <v>406</v>
      </c>
      <c r="D69" s="16" t="s">
        <v>365</v>
      </c>
      <c r="E69" s="16" t="s">
        <v>407</v>
      </c>
      <c r="F69" s="16" t="s">
        <v>32</v>
      </c>
      <c r="G69" s="19" t="s">
        <v>87</v>
      </c>
      <c r="H69" s="30" t="s">
        <v>408</v>
      </c>
      <c r="I69" s="16" t="s">
        <v>69</v>
      </c>
      <c r="J69" s="16">
        <v>0.9</v>
      </c>
      <c r="K69" s="16">
        <v>15</v>
      </c>
      <c r="L69" s="16"/>
      <c r="M69" s="16">
        <v>15</v>
      </c>
      <c r="N69" s="16"/>
      <c r="O69" s="16"/>
      <c r="P69" s="16"/>
      <c r="Q69" s="16" t="s">
        <v>36</v>
      </c>
      <c r="R69" s="16" t="s">
        <v>77</v>
      </c>
      <c r="S69" s="44" t="s">
        <v>409</v>
      </c>
      <c r="T69" s="30" t="s">
        <v>410</v>
      </c>
      <c r="U69" s="16" t="s">
        <v>40</v>
      </c>
      <c r="V69" s="16" t="s">
        <v>41</v>
      </c>
      <c r="W69" s="16"/>
    </row>
    <row r="70" spans="1:23" s="3" customFormat="1" ht="111.75" customHeight="1">
      <c r="A70" s="21">
        <v>9</v>
      </c>
      <c r="B70" s="21" t="s">
        <v>411</v>
      </c>
      <c r="C70" s="16" t="s">
        <v>412</v>
      </c>
      <c r="D70" s="16" t="s">
        <v>365</v>
      </c>
      <c r="E70" s="16" t="s">
        <v>373</v>
      </c>
      <c r="F70" s="16" t="s">
        <v>32</v>
      </c>
      <c r="G70" s="16" t="s">
        <v>413</v>
      </c>
      <c r="H70" s="30" t="s">
        <v>414</v>
      </c>
      <c r="I70" s="16" t="s">
        <v>69</v>
      </c>
      <c r="J70" s="16" t="s">
        <v>415</v>
      </c>
      <c r="K70" s="16">
        <v>207.08</v>
      </c>
      <c r="L70" s="16"/>
      <c r="M70" s="16">
        <v>207.08</v>
      </c>
      <c r="N70" s="16"/>
      <c r="O70" s="16"/>
      <c r="P70" s="16"/>
      <c r="Q70" s="16" t="s">
        <v>36</v>
      </c>
      <c r="R70" s="16" t="s">
        <v>77</v>
      </c>
      <c r="S70" s="16" t="s">
        <v>378</v>
      </c>
      <c r="T70" s="30" t="s">
        <v>416</v>
      </c>
      <c r="U70" s="16" t="s">
        <v>40</v>
      </c>
      <c r="V70" s="16" t="s">
        <v>41</v>
      </c>
      <c r="W70" s="16"/>
    </row>
    <row r="71" spans="1:23" s="3" customFormat="1" ht="111.75" customHeight="1">
      <c r="A71" s="21">
        <v>10</v>
      </c>
      <c r="B71" s="21" t="s">
        <v>417</v>
      </c>
      <c r="C71" s="16" t="s">
        <v>418</v>
      </c>
      <c r="D71" s="16" t="s">
        <v>365</v>
      </c>
      <c r="E71" s="16" t="s">
        <v>401</v>
      </c>
      <c r="F71" s="16" t="s">
        <v>32</v>
      </c>
      <c r="G71" s="55" t="s">
        <v>93</v>
      </c>
      <c r="H71" s="56" t="s">
        <v>419</v>
      </c>
      <c r="I71" s="16" t="s">
        <v>137</v>
      </c>
      <c r="J71" s="16">
        <v>50</v>
      </c>
      <c r="K71" s="16">
        <v>14.25</v>
      </c>
      <c r="L71" s="16"/>
      <c r="M71" s="16">
        <v>14.25</v>
      </c>
      <c r="N71" s="16"/>
      <c r="O71" s="16"/>
      <c r="P71" s="16"/>
      <c r="Q71" s="16" t="s">
        <v>36</v>
      </c>
      <c r="R71" s="16" t="s">
        <v>77</v>
      </c>
      <c r="S71" s="16" t="s">
        <v>403</v>
      </c>
      <c r="T71" s="30" t="s">
        <v>404</v>
      </c>
      <c r="U71" s="16" t="s">
        <v>40</v>
      </c>
      <c r="V71" s="16" t="s">
        <v>41</v>
      </c>
      <c r="W71" s="16"/>
    </row>
    <row r="72" spans="1:23" s="3" customFormat="1" ht="111.75" customHeight="1">
      <c r="A72" s="21">
        <v>11</v>
      </c>
      <c r="B72" s="21" t="s">
        <v>420</v>
      </c>
      <c r="C72" s="16" t="s">
        <v>421</v>
      </c>
      <c r="D72" s="16" t="s">
        <v>365</v>
      </c>
      <c r="E72" s="16" t="s">
        <v>407</v>
      </c>
      <c r="F72" s="16" t="s">
        <v>32</v>
      </c>
      <c r="G72" s="55" t="s">
        <v>93</v>
      </c>
      <c r="H72" s="30" t="s">
        <v>422</v>
      </c>
      <c r="I72" s="16" t="s">
        <v>69</v>
      </c>
      <c r="J72" s="16">
        <v>1.8</v>
      </c>
      <c r="K72" s="16">
        <v>72</v>
      </c>
      <c r="L72" s="16"/>
      <c r="M72" s="16">
        <v>72</v>
      </c>
      <c r="N72" s="16"/>
      <c r="O72" s="16"/>
      <c r="P72" s="16"/>
      <c r="Q72" s="16" t="s">
        <v>36</v>
      </c>
      <c r="R72" s="16" t="s">
        <v>77</v>
      </c>
      <c r="S72" s="44" t="s">
        <v>409</v>
      </c>
      <c r="T72" s="30" t="s">
        <v>410</v>
      </c>
      <c r="U72" s="16" t="s">
        <v>40</v>
      </c>
      <c r="V72" s="16" t="s">
        <v>41</v>
      </c>
      <c r="W72" s="16"/>
    </row>
    <row r="73" spans="1:23" s="3" customFormat="1" ht="111.75" customHeight="1">
      <c r="A73" s="21">
        <v>12</v>
      </c>
      <c r="B73" s="21" t="s">
        <v>423</v>
      </c>
      <c r="C73" s="16" t="s">
        <v>424</v>
      </c>
      <c r="D73" s="16" t="s">
        <v>365</v>
      </c>
      <c r="E73" s="16" t="s">
        <v>366</v>
      </c>
      <c r="F73" s="16" t="s">
        <v>32</v>
      </c>
      <c r="G73" s="16" t="s">
        <v>425</v>
      </c>
      <c r="H73" s="30" t="s">
        <v>426</v>
      </c>
      <c r="I73" s="16" t="s">
        <v>191</v>
      </c>
      <c r="J73" s="16">
        <v>154</v>
      </c>
      <c r="K73" s="16">
        <v>154</v>
      </c>
      <c r="L73" s="16"/>
      <c r="M73" s="16">
        <v>154</v>
      </c>
      <c r="N73" s="16"/>
      <c r="O73" s="16"/>
      <c r="P73" s="16"/>
      <c r="Q73" s="16" t="s">
        <v>36</v>
      </c>
      <c r="R73" s="16" t="s">
        <v>77</v>
      </c>
      <c r="S73" s="16" t="s">
        <v>427</v>
      </c>
      <c r="T73" s="30" t="s">
        <v>428</v>
      </c>
      <c r="U73" s="16" t="s">
        <v>40</v>
      </c>
      <c r="V73" s="16" t="s">
        <v>41</v>
      </c>
      <c r="W73" s="16"/>
    </row>
    <row r="74" spans="1:23" s="3" customFormat="1" ht="114" customHeight="1">
      <c r="A74" s="21">
        <v>13</v>
      </c>
      <c r="B74" s="21" t="s">
        <v>429</v>
      </c>
      <c r="C74" s="16" t="s">
        <v>430</v>
      </c>
      <c r="D74" s="16" t="s">
        <v>365</v>
      </c>
      <c r="E74" s="16" t="s">
        <v>431</v>
      </c>
      <c r="F74" s="16" t="s">
        <v>32</v>
      </c>
      <c r="G74" s="16" t="s">
        <v>425</v>
      </c>
      <c r="H74" s="25" t="s">
        <v>432</v>
      </c>
      <c r="I74" s="16" t="s">
        <v>137</v>
      </c>
      <c r="J74" s="16">
        <v>2</v>
      </c>
      <c r="K74" s="16">
        <v>50</v>
      </c>
      <c r="L74" s="16"/>
      <c r="M74" s="16">
        <v>50</v>
      </c>
      <c r="N74" s="16"/>
      <c r="O74" s="16"/>
      <c r="P74" s="16"/>
      <c r="Q74" s="16" t="s">
        <v>36</v>
      </c>
      <c r="R74" s="16" t="s">
        <v>77</v>
      </c>
      <c r="S74" s="44" t="s">
        <v>433</v>
      </c>
      <c r="T74" s="30" t="s">
        <v>434</v>
      </c>
      <c r="U74" s="16" t="s">
        <v>40</v>
      </c>
      <c r="V74" s="16" t="s">
        <v>41</v>
      </c>
      <c r="W74" s="16"/>
    </row>
    <row r="75" spans="1:23" s="3" customFormat="1" ht="85.5" customHeight="1">
      <c r="A75" s="21">
        <v>14</v>
      </c>
      <c r="B75" s="21" t="s">
        <v>435</v>
      </c>
      <c r="C75" s="16" t="s">
        <v>436</v>
      </c>
      <c r="D75" s="16" t="s">
        <v>365</v>
      </c>
      <c r="E75" s="16" t="s">
        <v>437</v>
      </c>
      <c r="F75" s="16" t="s">
        <v>32</v>
      </c>
      <c r="G75" s="16" t="s">
        <v>438</v>
      </c>
      <c r="H75" s="30" t="s">
        <v>439</v>
      </c>
      <c r="I75" s="16" t="s">
        <v>440</v>
      </c>
      <c r="J75" s="16" t="s">
        <v>441</v>
      </c>
      <c r="K75" s="16">
        <v>1050</v>
      </c>
      <c r="L75" s="16"/>
      <c r="M75" s="16">
        <v>1050</v>
      </c>
      <c r="N75" s="16"/>
      <c r="O75" s="16"/>
      <c r="P75" s="16"/>
      <c r="Q75" s="16" t="s">
        <v>36</v>
      </c>
      <c r="R75" s="16" t="s">
        <v>103</v>
      </c>
      <c r="S75" s="16" t="s">
        <v>378</v>
      </c>
      <c r="T75" s="30" t="s">
        <v>442</v>
      </c>
      <c r="U75" s="16" t="s">
        <v>40</v>
      </c>
      <c r="V75" s="16" t="s">
        <v>41</v>
      </c>
      <c r="W75" s="16"/>
    </row>
    <row r="76" spans="1:23" s="3" customFormat="1" ht="147.75" customHeight="1">
      <c r="A76" s="21">
        <v>15</v>
      </c>
      <c r="B76" s="21" t="s">
        <v>443</v>
      </c>
      <c r="C76" s="16" t="s">
        <v>444</v>
      </c>
      <c r="D76" s="16" t="s">
        <v>365</v>
      </c>
      <c r="E76" s="16" t="s">
        <v>373</v>
      </c>
      <c r="F76" s="16" t="s">
        <v>32</v>
      </c>
      <c r="G76" s="19" t="s">
        <v>445</v>
      </c>
      <c r="H76" s="30" t="s">
        <v>446</v>
      </c>
      <c r="I76" s="16" t="s">
        <v>447</v>
      </c>
      <c r="J76" s="40" t="s">
        <v>448</v>
      </c>
      <c r="K76" s="16">
        <v>350</v>
      </c>
      <c r="L76" s="16"/>
      <c r="M76" s="16">
        <v>350</v>
      </c>
      <c r="N76" s="16"/>
      <c r="O76" s="16"/>
      <c r="P76" s="16"/>
      <c r="Q76" s="16" t="s">
        <v>36</v>
      </c>
      <c r="R76" s="16" t="s">
        <v>103</v>
      </c>
      <c r="S76" s="44" t="s">
        <v>449</v>
      </c>
      <c r="T76" s="30" t="s">
        <v>450</v>
      </c>
      <c r="U76" s="16" t="s">
        <v>40</v>
      </c>
      <c r="V76" s="16" t="s">
        <v>41</v>
      </c>
      <c r="W76" s="16"/>
    </row>
    <row r="77" spans="1:23" s="3" customFormat="1" ht="85.5" customHeight="1">
      <c r="A77" s="21">
        <v>16</v>
      </c>
      <c r="B77" s="21" t="s">
        <v>451</v>
      </c>
      <c r="C77" s="16" t="s">
        <v>452</v>
      </c>
      <c r="D77" s="16" t="s">
        <v>365</v>
      </c>
      <c r="E77" s="16" t="s">
        <v>366</v>
      </c>
      <c r="F77" s="16" t="s">
        <v>32</v>
      </c>
      <c r="G77" s="19" t="s">
        <v>141</v>
      </c>
      <c r="H77" s="30" t="s">
        <v>453</v>
      </c>
      <c r="I77" s="16" t="s">
        <v>454</v>
      </c>
      <c r="J77" s="16">
        <v>3</v>
      </c>
      <c r="K77" s="16">
        <v>105</v>
      </c>
      <c r="L77" s="16"/>
      <c r="M77" s="16">
        <v>105</v>
      </c>
      <c r="N77" s="16"/>
      <c r="O77" s="16"/>
      <c r="P77" s="16"/>
      <c r="Q77" s="16" t="s">
        <v>36</v>
      </c>
      <c r="R77" s="16" t="s">
        <v>143</v>
      </c>
      <c r="S77" s="16" t="s">
        <v>455</v>
      </c>
      <c r="T77" s="30" t="s">
        <v>456</v>
      </c>
      <c r="U77" s="16" t="s">
        <v>40</v>
      </c>
      <c r="V77" s="16" t="s">
        <v>41</v>
      </c>
      <c r="W77" s="16"/>
    </row>
    <row r="78" spans="1:23" s="3" customFormat="1" ht="85.5" customHeight="1">
      <c r="A78" s="21">
        <v>17</v>
      </c>
      <c r="B78" s="21" t="s">
        <v>457</v>
      </c>
      <c r="C78" s="16" t="s">
        <v>458</v>
      </c>
      <c r="D78" s="16" t="s">
        <v>365</v>
      </c>
      <c r="E78" s="16" t="s">
        <v>459</v>
      </c>
      <c r="F78" s="16" t="s">
        <v>32</v>
      </c>
      <c r="G78" s="19" t="s">
        <v>183</v>
      </c>
      <c r="H78" s="30" t="s">
        <v>460</v>
      </c>
      <c r="I78" s="16" t="s">
        <v>69</v>
      </c>
      <c r="J78" s="16">
        <v>10</v>
      </c>
      <c r="K78" s="16">
        <v>480</v>
      </c>
      <c r="L78" s="16"/>
      <c r="M78" s="16">
        <v>480</v>
      </c>
      <c r="N78" s="16"/>
      <c r="O78" s="16"/>
      <c r="P78" s="16"/>
      <c r="Q78" s="16" t="s">
        <v>36</v>
      </c>
      <c r="R78" s="16" t="s">
        <v>173</v>
      </c>
      <c r="S78" s="16" t="s">
        <v>461</v>
      </c>
      <c r="T78" s="30" t="s">
        <v>462</v>
      </c>
      <c r="U78" s="16" t="s">
        <v>40</v>
      </c>
      <c r="V78" s="16" t="s">
        <v>41</v>
      </c>
      <c r="W78" s="16"/>
    </row>
    <row r="79" spans="1:23" s="3" customFormat="1" ht="126" customHeight="1">
      <c r="A79" s="21">
        <v>18</v>
      </c>
      <c r="B79" s="21" t="s">
        <v>463</v>
      </c>
      <c r="C79" s="16" t="s">
        <v>464</v>
      </c>
      <c r="D79" s="16" t="s">
        <v>365</v>
      </c>
      <c r="E79" s="16" t="s">
        <v>373</v>
      </c>
      <c r="F79" s="16" t="s">
        <v>32</v>
      </c>
      <c r="G79" s="19" t="s">
        <v>171</v>
      </c>
      <c r="H79" s="30" t="s">
        <v>465</v>
      </c>
      <c r="I79" s="16" t="s">
        <v>69</v>
      </c>
      <c r="J79" s="16">
        <v>4.5</v>
      </c>
      <c r="K79" s="16">
        <v>220</v>
      </c>
      <c r="L79" s="16"/>
      <c r="M79" s="16">
        <v>220</v>
      </c>
      <c r="N79" s="16"/>
      <c r="O79" s="16"/>
      <c r="P79" s="16"/>
      <c r="Q79" s="16" t="s">
        <v>36</v>
      </c>
      <c r="R79" s="16" t="s">
        <v>173</v>
      </c>
      <c r="S79" s="44" t="s">
        <v>466</v>
      </c>
      <c r="T79" s="30" t="s">
        <v>467</v>
      </c>
      <c r="U79" s="16" t="s">
        <v>40</v>
      </c>
      <c r="V79" s="16" t="s">
        <v>41</v>
      </c>
      <c r="W79" s="16"/>
    </row>
    <row r="80" spans="1:23" s="3" customFormat="1" ht="129" customHeight="1">
      <c r="A80" s="21">
        <v>19</v>
      </c>
      <c r="B80" s="21" t="s">
        <v>468</v>
      </c>
      <c r="C80" s="16" t="s">
        <v>469</v>
      </c>
      <c r="D80" s="16" t="s">
        <v>365</v>
      </c>
      <c r="E80" s="16" t="s">
        <v>373</v>
      </c>
      <c r="F80" s="16" t="s">
        <v>32</v>
      </c>
      <c r="G80" s="19" t="s">
        <v>183</v>
      </c>
      <c r="H80" s="30" t="s">
        <v>470</v>
      </c>
      <c r="I80" s="16" t="s">
        <v>137</v>
      </c>
      <c r="J80" s="16">
        <v>1</v>
      </c>
      <c r="K80" s="16">
        <v>159</v>
      </c>
      <c r="L80" s="16"/>
      <c r="M80" s="16">
        <v>159</v>
      </c>
      <c r="N80" s="16"/>
      <c r="O80" s="16"/>
      <c r="P80" s="16"/>
      <c r="Q80" s="16" t="s">
        <v>36</v>
      </c>
      <c r="R80" s="16" t="s">
        <v>173</v>
      </c>
      <c r="S80" s="16" t="s">
        <v>466</v>
      </c>
      <c r="T80" s="30" t="s">
        <v>467</v>
      </c>
      <c r="U80" s="16" t="s">
        <v>40</v>
      </c>
      <c r="V80" s="16" t="s">
        <v>41</v>
      </c>
      <c r="W80" s="16"/>
    </row>
    <row r="81" spans="1:23" s="3" customFormat="1" ht="112.5" customHeight="1">
      <c r="A81" s="21">
        <v>20</v>
      </c>
      <c r="B81" s="21" t="s">
        <v>471</v>
      </c>
      <c r="C81" s="16" t="s">
        <v>472</v>
      </c>
      <c r="D81" s="16" t="s">
        <v>365</v>
      </c>
      <c r="E81" s="16" t="s">
        <v>366</v>
      </c>
      <c r="F81" s="16" t="s">
        <v>32</v>
      </c>
      <c r="G81" s="19" t="s">
        <v>183</v>
      </c>
      <c r="H81" s="30" t="s">
        <v>473</v>
      </c>
      <c r="I81" s="16" t="s">
        <v>76</v>
      </c>
      <c r="J81" s="16">
        <v>1</v>
      </c>
      <c r="K81" s="16">
        <v>450</v>
      </c>
      <c r="L81" s="16"/>
      <c r="M81" s="16">
        <v>450</v>
      </c>
      <c r="N81" s="16"/>
      <c r="O81" s="16"/>
      <c r="P81" s="16"/>
      <c r="Q81" s="16" t="s">
        <v>36</v>
      </c>
      <c r="R81" s="16" t="s">
        <v>173</v>
      </c>
      <c r="S81" s="44" t="s">
        <v>474</v>
      </c>
      <c r="T81" s="30" t="s">
        <v>475</v>
      </c>
      <c r="U81" s="16" t="s">
        <v>40</v>
      </c>
      <c r="V81" s="16" t="s">
        <v>41</v>
      </c>
      <c r="W81" s="16"/>
    </row>
    <row r="82" spans="1:23" s="3" customFormat="1" ht="85.5" customHeight="1">
      <c r="A82" s="21">
        <v>21</v>
      </c>
      <c r="B82" s="21" t="s">
        <v>476</v>
      </c>
      <c r="C82" s="16" t="s">
        <v>477</v>
      </c>
      <c r="D82" s="16" t="s">
        <v>365</v>
      </c>
      <c r="E82" s="16" t="s">
        <v>373</v>
      </c>
      <c r="F82" s="16" t="s">
        <v>32</v>
      </c>
      <c r="G82" s="19" t="s">
        <v>478</v>
      </c>
      <c r="H82" s="30" t="s">
        <v>479</v>
      </c>
      <c r="I82" s="16" t="s">
        <v>137</v>
      </c>
      <c r="J82" s="16">
        <v>1</v>
      </c>
      <c r="K82" s="16">
        <v>148</v>
      </c>
      <c r="L82" s="16"/>
      <c r="M82" s="16">
        <v>148</v>
      </c>
      <c r="N82" s="16"/>
      <c r="O82" s="16"/>
      <c r="P82" s="16"/>
      <c r="Q82" s="16" t="s">
        <v>36</v>
      </c>
      <c r="R82" s="16" t="s">
        <v>279</v>
      </c>
      <c r="S82" s="44" t="s">
        <v>480</v>
      </c>
      <c r="T82" s="30" t="s">
        <v>481</v>
      </c>
      <c r="U82" s="16" t="s">
        <v>40</v>
      </c>
      <c r="V82" s="16" t="s">
        <v>41</v>
      </c>
      <c r="W82" s="16"/>
    </row>
    <row r="83" spans="1:23" s="3" customFormat="1" ht="85.5" customHeight="1">
      <c r="A83" s="21">
        <v>22</v>
      </c>
      <c r="B83" s="21" t="s">
        <v>482</v>
      </c>
      <c r="C83" s="16" t="s">
        <v>483</v>
      </c>
      <c r="D83" s="16" t="s">
        <v>365</v>
      </c>
      <c r="E83" s="16" t="s">
        <v>373</v>
      </c>
      <c r="F83" s="16" t="s">
        <v>32</v>
      </c>
      <c r="G83" s="19" t="s">
        <v>284</v>
      </c>
      <c r="H83" s="30" t="s">
        <v>484</v>
      </c>
      <c r="I83" s="16" t="s">
        <v>137</v>
      </c>
      <c r="J83" s="16">
        <v>1</v>
      </c>
      <c r="K83" s="16">
        <v>60</v>
      </c>
      <c r="L83" s="16"/>
      <c r="M83" s="16">
        <v>60</v>
      </c>
      <c r="N83" s="16"/>
      <c r="O83" s="16"/>
      <c r="P83" s="16"/>
      <c r="Q83" s="16" t="s">
        <v>36</v>
      </c>
      <c r="R83" s="16" t="s">
        <v>279</v>
      </c>
      <c r="S83" s="44" t="s">
        <v>485</v>
      </c>
      <c r="T83" s="30" t="s">
        <v>486</v>
      </c>
      <c r="U83" s="16" t="s">
        <v>40</v>
      </c>
      <c r="V83" s="16" t="s">
        <v>41</v>
      </c>
      <c r="W83" s="16"/>
    </row>
    <row r="84" spans="1:23" s="3" customFormat="1" ht="75.75" customHeight="1">
      <c r="A84" s="21">
        <v>23</v>
      </c>
      <c r="B84" s="21" t="s">
        <v>487</v>
      </c>
      <c r="C84" s="16" t="s">
        <v>488</v>
      </c>
      <c r="D84" s="16" t="s">
        <v>365</v>
      </c>
      <c r="E84" s="16" t="s">
        <v>401</v>
      </c>
      <c r="F84" s="16" t="s">
        <v>32</v>
      </c>
      <c r="G84" s="19" t="s">
        <v>337</v>
      </c>
      <c r="H84" s="30" t="s">
        <v>489</v>
      </c>
      <c r="I84" s="16" t="s">
        <v>490</v>
      </c>
      <c r="J84" s="16">
        <v>36</v>
      </c>
      <c r="K84" s="16">
        <v>25</v>
      </c>
      <c r="L84" s="16"/>
      <c r="M84" s="16">
        <v>25</v>
      </c>
      <c r="N84" s="16"/>
      <c r="O84" s="16"/>
      <c r="P84" s="16"/>
      <c r="Q84" s="16" t="s">
        <v>36</v>
      </c>
      <c r="R84" s="16" t="s">
        <v>279</v>
      </c>
      <c r="S84" s="16" t="s">
        <v>449</v>
      </c>
      <c r="T84" s="30" t="s">
        <v>491</v>
      </c>
      <c r="U84" s="16" t="s">
        <v>40</v>
      </c>
      <c r="V84" s="16" t="s">
        <v>41</v>
      </c>
      <c r="W84" s="16"/>
    </row>
    <row r="85" spans="1:23" s="3" customFormat="1" ht="85.5" customHeight="1">
      <c r="A85" s="21">
        <v>24</v>
      </c>
      <c r="B85" s="21" t="s">
        <v>492</v>
      </c>
      <c r="C85" s="16" t="s">
        <v>493</v>
      </c>
      <c r="D85" s="16" t="s">
        <v>365</v>
      </c>
      <c r="E85" s="16" t="s">
        <v>494</v>
      </c>
      <c r="F85" s="16" t="s">
        <v>32</v>
      </c>
      <c r="G85" s="19" t="s">
        <v>304</v>
      </c>
      <c r="H85" s="30" t="s">
        <v>495</v>
      </c>
      <c r="I85" s="16" t="s">
        <v>76</v>
      </c>
      <c r="J85" s="16">
        <v>1</v>
      </c>
      <c r="K85" s="16">
        <v>50</v>
      </c>
      <c r="L85" s="16"/>
      <c r="M85" s="16">
        <v>50</v>
      </c>
      <c r="N85" s="16"/>
      <c r="O85" s="16"/>
      <c r="P85" s="16"/>
      <c r="Q85" s="16" t="s">
        <v>36</v>
      </c>
      <c r="R85" s="16" t="s">
        <v>306</v>
      </c>
      <c r="S85" s="44" t="s">
        <v>496</v>
      </c>
      <c r="T85" s="30" t="s">
        <v>497</v>
      </c>
      <c r="U85" s="16" t="s">
        <v>40</v>
      </c>
      <c r="V85" s="16" t="s">
        <v>41</v>
      </c>
      <c r="W85" s="16"/>
    </row>
    <row r="86" spans="1:23" s="3" customFormat="1" ht="85.5" customHeight="1">
      <c r="A86" s="21">
        <v>25</v>
      </c>
      <c r="B86" s="21" t="s">
        <v>498</v>
      </c>
      <c r="C86" s="16" t="s">
        <v>499</v>
      </c>
      <c r="D86" s="16" t="s">
        <v>365</v>
      </c>
      <c r="E86" s="16" t="s">
        <v>407</v>
      </c>
      <c r="F86" s="16" t="s">
        <v>32</v>
      </c>
      <c r="G86" s="19" t="s">
        <v>304</v>
      </c>
      <c r="H86" s="30" t="s">
        <v>500</v>
      </c>
      <c r="I86" s="16" t="s">
        <v>69</v>
      </c>
      <c r="J86" s="16">
        <v>4.7</v>
      </c>
      <c r="K86" s="16">
        <v>235</v>
      </c>
      <c r="L86" s="16"/>
      <c r="M86" s="16">
        <v>235</v>
      </c>
      <c r="N86" s="16"/>
      <c r="O86" s="16"/>
      <c r="P86" s="16"/>
      <c r="Q86" s="16" t="s">
        <v>36</v>
      </c>
      <c r="R86" s="16" t="s">
        <v>306</v>
      </c>
      <c r="S86" s="44" t="s">
        <v>501</v>
      </c>
      <c r="T86" s="30" t="s">
        <v>502</v>
      </c>
      <c r="U86" s="16" t="s">
        <v>40</v>
      </c>
      <c r="V86" s="16" t="s">
        <v>41</v>
      </c>
      <c r="W86" s="16"/>
    </row>
    <row r="87" spans="1:23" s="3" customFormat="1" ht="85.5" customHeight="1">
      <c r="A87" s="21">
        <v>26</v>
      </c>
      <c r="B87" s="21" t="s">
        <v>503</v>
      </c>
      <c r="C87" s="16" t="s">
        <v>504</v>
      </c>
      <c r="D87" s="16" t="s">
        <v>365</v>
      </c>
      <c r="E87" s="16" t="s">
        <v>505</v>
      </c>
      <c r="F87" s="16" t="s">
        <v>32</v>
      </c>
      <c r="G87" s="19" t="s">
        <v>304</v>
      </c>
      <c r="H87" s="30" t="s">
        <v>506</v>
      </c>
      <c r="I87" s="16" t="s">
        <v>137</v>
      </c>
      <c r="J87" s="16">
        <v>21</v>
      </c>
      <c r="K87" s="16">
        <v>56</v>
      </c>
      <c r="L87" s="16"/>
      <c r="M87" s="16">
        <v>56</v>
      </c>
      <c r="N87" s="16"/>
      <c r="O87" s="16"/>
      <c r="P87" s="16"/>
      <c r="Q87" s="16" t="s">
        <v>36</v>
      </c>
      <c r="R87" s="16" t="s">
        <v>306</v>
      </c>
      <c r="S87" s="44" t="s">
        <v>507</v>
      </c>
      <c r="T87" s="30" t="s">
        <v>508</v>
      </c>
      <c r="U87" s="16" t="s">
        <v>40</v>
      </c>
      <c r="V87" s="16" t="s">
        <v>41</v>
      </c>
      <c r="W87" s="16"/>
    </row>
    <row r="88" spans="1:23" s="3" customFormat="1" ht="85.5" customHeight="1">
      <c r="A88" s="21">
        <v>27</v>
      </c>
      <c r="B88" s="21" t="s">
        <v>509</v>
      </c>
      <c r="C88" s="16" t="s">
        <v>510</v>
      </c>
      <c r="D88" s="16" t="s">
        <v>365</v>
      </c>
      <c r="E88" s="16" t="s">
        <v>401</v>
      </c>
      <c r="F88" s="16" t="s">
        <v>32</v>
      </c>
      <c r="G88" s="19" t="s">
        <v>304</v>
      </c>
      <c r="H88" s="30" t="s">
        <v>511</v>
      </c>
      <c r="I88" s="16" t="s">
        <v>490</v>
      </c>
      <c r="J88" s="16">
        <v>50</v>
      </c>
      <c r="K88" s="16">
        <v>20</v>
      </c>
      <c r="L88" s="16"/>
      <c r="M88" s="16">
        <v>20</v>
      </c>
      <c r="N88" s="16"/>
      <c r="O88" s="16"/>
      <c r="P88" s="16"/>
      <c r="Q88" s="16" t="s">
        <v>36</v>
      </c>
      <c r="R88" s="16" t="s">
        <v>306</v>
      </c>
      <c r="S88" s="44" t="s">
        <v>512</v>
      </c>
      <c r="T88" s="30" t="s">
        <v>513</v>
      </c>
      <c r="U88" s="16" t="s">
        <v>40</v>
      </c>
      <c r="V88" s="16" t="s">
        <v>41</v>
      </c>
      <c r="W88" s="16"/>
    </row>
    <row r="89" spans="1:23" s="3" customFormat="1" ht="85.5" customHeight="1">
      <c r="A89" s="21">
        <v>28</v>
      </c>
      <c r="B89" s="21" t="s">
        <v>514</v>
      </c>
      <c r="C89" s="21" t="s">
        <v>515</v>
      </c>
      <c r="D89" s="16" t="s">
        <v>365</v>
      </c>
      <c r="E89" s="16" t="s">
        <v>407</v>
      </c>
      <c r="F89" s="16" t="s">
        <v>32</v>
      </c>
      <c r="G89" s="16" t="s">
        <v>516</v>
      </c>
      <c r="H89" s="25" t="s">
        <v>517</v>
      </c>
      <c r="I89" s="16" t="s">
        <v>69</v>
      </c>
      <c r="J89" s="16">
        <v>25.9</v>
      </c>
      <c r="K89" s="16">
        <v>3900</v>
      </c>
      <c r="L89" s="16"/>
      <c r="M89" s="16"/>
      <c r="N89" s="16"/>
      <c r="O89" s="16">
        <v>3100</v>
      </c>
      <c r="P89" s="16">
        <v>800</v>
      </c>
      <c r="Q89" s="16" t="s">
        <v>518</v>
      </c>
      <c r="R89" s="16" t="s">
        <v>519</v>
      </c>
      <c r="S89" s="44" t="s">
        <v>409</v>
      </c>
      <c r="T89" s="30" t="s">
        <v>410</v>
      </c>
      <c r="U89" s="16" t="s">
        <v>40</v>
      </c>
      <c r="V89" s="16" t="s">
        <v>41</v>
      </c>
      <c r="W89" s="16"/>
    </row>
    <row r="90" spans="1:23" s="3" customFormat="1" ht="85.5" customHeight="1">
      <c r="A90" s="21">
        <v>29</v>
      </c>
      <c r="B90" s="21" t="s">
        <v>520</v>
      </c>
      <c r="C90" s="16" t="s">
        <v>521</v>
      </c>
      <c r="D90" s="16" t="s">
        <v>365</v>
      </c>
      <c r="E90" s="16" t="s">
        <v>407</v>
      </c>
      <c r="F90" s="16" t="s">
        <v>32</v>
      </c>
      <c r="G90" s="19" t="s">
        <v>196</v>
      </c>
      <c r="H90" s="30" t="s">
        <v>522</v>
      </c>
      <c r="I90" s="16" t="s">
        <v>69</v>
      </c>
      <c r="J90" s="16">
        <v>52.3</v>
      </c>
      <c r="K90" s="16">
        <v>4300</v>
      </c>
      <c r="L90" s="16"/>
      <c r="M90" s="16"/>
      <c r="N90" s="16"/>
      <c r="O90" s="16">
        <v>3400</v>
      </c>
      <c r="P90" s="16">
        <v>900</v>
      </c>
      <c r="Q90" s="16" t="s">
        <v>518</v>
      </c>
      <c r="R90" s="16" t="s">
        <v>519</v>
      </c>
      <c r="S90" s="44" t="s">
        <v>501</v>
      </c>
      <c r="T90" s="30" t="s">
        <v>410</v>
      </c>
      <c r="U90" s="16" t="s">
        <v>40</v>
      </c>
      <c r="V90" s="16" t="s">
        <v>41</v>
      </c>
      <c r="W90" s="16"/>
    </row>
    <row r="91" spans="1:23" s="3" customFormat="1" ht="85.5" customHeight="1">
      <c r="A91" s="21">
        <v>30</v>
      </c>
      <c r="B91" s="21" t="s">
        <v>523</v>
      </c>
      <c r="C91" s="21" t="s">
        <v>524</v>
      </c>
      <c r="D91" s="16" t="s">
        <v>365</v>
      </c>
      <c r="E91" s="16" t="s">
        <v>407</v>
      </c>
      <c r="F91" s="16" t="s">
        <v>32</v>
      </c>
      <c r="G91" s="19" t="s">
        <v>45</v>
      </c>
      <c r="H91" s="18" t="s">
        <v>525</v>
      </c>
      <c r="I91" s="16" t="s">
        <v>69</v>
      </c>
      <c r="J91" s="16">
        <v>19</v>
      </c>
      <c r="K91" s="16">
        <v>8200</v>
      </c>
      <c r="L91" s="16"/>
      <c r="M91" s="16"/>
      <c r="N91" s="16"/>
      <c r="O91" s="16">
        <v>6500</v>
      </c>
      <c r="P91" s="16">
        <v>1700</v>
      </c>
      <c r="Q91" s="16" t="s">
        <v>518</v>
      </c>
      <c r="R91" s="16" t="s">
        <v>519</v>
      </c>
      <c r="S91" s="44" t="s">
        <v>526</v>
      </c>
      <c r="T91" s="30" t="s">
        <v>502</v>
      </c>
      <c r="U91" s="16" t="s">
        <v>40</v>
      </c>
      <c r="V91" s="16" t="s">
        <v>41</v>
      </c>
      <c r="W91" s="16"/>
    </row>
    <row r="92" spans="1:23" s="3" customFormat="1" ht="85.5" customHeight="1">
      <c r="A92" s="21">
        <v>31</v>
      </c>
      <c r="B92" s="21" t="s">
        <v>527</v>
      </c>
      <c r="C92" s="16" t="s">
        <v>528</v>
      </c>
      <c r="D92" s="16" t="s">
        <v>365</v>
      </c>
      <c r="E92" s="16" t="s">
        <v>366</v>
      </c>
      <c r="F92" s="16" t="s">
        <v>32</v>
      </c>
      <c r="G92" s="19" t="s">
        <v>196</v>
      </c>
      <c r="H92" s="30" t="s">
        <v>529</v>
      </c>
      <c r="I92" s="16" t="s">
        <v>69</v>
      </c>
      <c r="J92" s="16">
        <v>100.6</v>
      </c>
      <c r="K92" s="16">
        <v>5142</v>
      </c>
      <c r="L92" s="16"/>
      <c r="M92" s="16"/>
      <c r="N92" s="16"/>
      <c r="O92" s="16">
        <v>3000</v>
      </c>
      <c r="P92" s="16">
        <v>2142</v>
      </c>
      <c r="Q92" s="16" t="s">
        <v>36</v>
      </c>
      <c r="R92" s="16" t="s">
        <v>198</v>
      </c>
      <c r="S92" s="44" t="s">
        <v>530</v>
      </c>
      <c r="T92" s="30" t="s">
        <v>531</v>
      </c>
      <c r="U92" s="16" t="s">
        <v>40</v>
      </c>
      <c r="V92" s="16" t="s">
        <v>41</v>
      </c>
      <c r="W92" s="16"/>
    </row>
    <row r="93" spans="1:23" s="3" customFormat="1" ht="85.5" customHeight="1">
      <c r="A93" s="21">
        <v>32</v>
      </c>
      <c r="B93" s="21" t="s">
        <v>532</v>
      </c>
      <c r="C93" s="16" t="s">
        <v>533</v>
      </c>
      <c r="D93" s="16" t="s">
        <v>365</v>
      </c>
      <c r="E93" s="16" t="s">
        <v>373</v>
      </c>
      <c r="F93" s="16" t="s">
        <v>32</v>
      </c>
      <c r="G93" s="19" t="s">
        <v>196</v>
      </c>
      <c r="H93" s="30" t="s">
        <v>534</v>
      </c>
      <c r="I93" s="16" t="s">
        <v>137</v>
      </c>
      <c r="J93" s="16">
        <v>1</v>
      </c>
      <c r="K93" s="16">
        <v>30000</v>
      </c>
      <c r="L93" s="16"/>
      <c r="M93" s="16"/>
      <c r="N93" s="16"/>
      <c r="O93" s="16">
        <v>23000</v>
      </c>
      <c r="P93" s="16">
        <v>7000</v>
      </c>
      <c r="Q93" s="16" t="s">
        <v>36</v>
      </c>
      <c r="R93" s="16" t="s">
        <v>198</v>
      </c>
      <c r="S93" s="44" t="s">
        <v>535</v>
      </c>
      <c r="T93" s="30" t="s">
        <v>467</v>
      </c>
      <c r="U93" s="16" t="s">
        <v>40</v>
      </c>
      <c r="V93" s="16" t="s">
        <v>41</v>
      </c>
      <c r="W93" s="16"/>
    </row>
    <row r="94" spans="1:23" s="3" customFormat="1" ht="85.5" customHeight="1">
      <c r="A94" s="21">
        <v>33</v>
      </c>
      <c r="B94" s="21" t="s">
        <v>536</v>
      </c>
      <c r="C94" s="16" t="s">
        <v>537</v>
      </c>
      <c r="D94" s="16" t="s">
        <v>365</v>
      </c>
      <c r="E94" s="16" t="s">
        <v>494</v>
      </c>
      <c r="F94" s="16" t="s">
        <v>32</v>
      </c>
      <c r="G94" s="19" t="s">
        <v>196</v>
      </c>
      <c r="H94" s="30" t="s">
        <v>538</v>
      </c>
      <c r="I94" s="16" t="s">
        <v>69</v>
      </c>
      <c r="J94" s="16">
        <v>103.4</v>
      </c>
      <c r="K94" s="16">
        <v>4200</v>
      </c>
      <c r="L94" s="16"/>
      <c r="M94" s="16"/>
      <c r="N94" s="16"/>
      <c r="O94" s="16">
        <v>3300</v>
      </c>
      <c r="P94" s="16">
        <v>900</v>
      </c>
      <c r="Q94" s="16" t="s">
        <v>539</v>
      </c>
      <c r="R94" s="16" t="s">
        <v>540</v>
      </c>
      <c r="S94" s="44" t="s">
        <v>541</v>
      </c>
      <c r="T94" s="30" t="s">
        <v>542</v>
      </c>
      <c r="U94" s="16" t="s">
        <v>40</v>
      </c>
      <c r="V94" s="16" t="s">
        <v>41</v>
      </c>
      <c r="W94" s="16"/>
    </row>
    <row r="95" spans="1:23" s="3" customFormat="1" ht="85.5" customHeight="1">
      <c r="A95" s="21">
        <v>34</v>
      </c>
      <c r="B95" s="21" t="s">
        <v>543</v>
      </c>
      <c r="C95" s="16" t="s">
        <v>544</v>
      </c>
      <c r="D95" s="16" t="s">
        <v>365</v>
      </c>
      <c r="E95" s="16" t="s">
        <v>494</v>
      </c>
      <c r="F95" s="16" t="s">
        <v>32</v>
      </c>
      <c r="G95" s="19" t="s">
        <v>545</v>
      </c>
      <c r="H95" s="30" t="s">
        <v>546</v>
      </c>
      <c r="I95" s="16" t="s">
        <v>69</v>
      </c>
      <c r="J95" s="16">
        <v>90.22</v>
      </c>
      <c r="K95" s="16">
        <v>4100</v>
      </c>
      <c r="L95" s="16"/>
      <c r="M95" s="16"/>
      <c r="N95" s="16"/>
      <c r="O95" s="16">
        <v>3200</v>
      </c>
      <c r="P95" s="16">
        <v>900</v>
      </c>
      <c r="Q95" s="16" t="s">
        <v>539</v>
      </c>
      <c r="R95" s="16" t="s">
        <v>540</v>
      </c>
      <c r="S95" s="44" t="s">
        <v>541</v>
      </c>
      <c r="T95" s="30" t="s">
        <v>542</v>
      </c>
      <c r="U95" s="16" t="s">
        <v>40</v>
      </c>
      <c r="V95" s="16" t="s">
        <v>41</v>
      </c>
      <c r="W95" s="16"/>
    </row>
    <row r="96" spans="1:23" s="3" customFormat="1" ht="85.5" customHeight="1">
      <c r="A96" s="21">
        <v>35</v>
      </c>
      <c r="B96" s="21" t="s">
        <v>547</v>
      </c>
      <c r="C96" s="16" t="s">
        <v>548</v>
      </c>
      <c r="D96" s="16" t="s">
        <v>365</v>
      </c>
      <c r="E96" s="16" t="s">
        <v>494</v>
      </c>
      <c r="F96" s="16" t="s">
        <v>32</v>
      </c>
      <c r="G96" s="19" t="s">
        <v>119</v>
      </c>
      <c r="H96" s="30" t="s">
        <v>549</v>
      </c>
      <c r="I96" s="16" t="s">
        <v>69</v>
      </c>
      <c r="J96" s="16">
        <v>103.1</v>
      </c>
      <c r="K96" s="16">
        <v>4200</v>
      </c>
      <c r="L96" s="16"/>
      <c r="M96" s="16"/>
      <c r="N96" s="16"/>
      <c r="O96" s="16">
        <v>3300</v>
      </c>
      <c r="P96" s="16">
        <v>900</v>
      </c>
      <c r="Q96" s="16" t="s">
        <v>539</v>
      </c>
      <c r="R96" s="16" t="s">
        <v>540</v>
      </c>
      <c r="S96" s="44" t="s">
        <v>541</v>
      </c>
      <c r="T96" s="30" t="s">
        <v>542</v>
      </c>
      <c r="U96" s="16" t="s">
        <v>40</v>
      </c>
      <c r="V96" s="16" t="s">
        <v>41</v>
      </c>
      <c r="W96" s="16"/>
    </row>
    <row r="97" spans="1:23" s="3" customFormat="1" ht="85.5" customHeight="1">
      <c r="A97" s="21">
        <v>36</v>
      </c>
      <c r="B97" s="21" t="s">
        <v>550</v>
      </c>
      <c r="C97" s="16" t="s">
        <v>551</v>
      </c>
      <c r="D97" s="16" t="s">
        <v>365</v>
      </c>
      <c r="E97" s="16" t="s">
        <v>494</v>
      </c>
      <c r="F97" s="16" t="s">
        <v>32</v>
      </c>
      <c r="G97" s="19" t="s">
        <v>552</v>
      </c>
      <c r="H97" s="30" t="s">
        <v>553</v>
      </c>
      <c r="I97" s="16" t="s">
        <v>69</v>
      </c>
      <c r="J97" s="16">
        <v>154.66</v>
      </c>
      <c r="K97" s="16">
        <v>6500</v>
      </c>
      <c r="L97" s="16"/>
      <c r="M97" s="16"/>
      <c r="N97" s="16"/>
      <c r="O97" s="16">
        <v>5200</v>
      </c>
      <c r="P97" s="16">
        <v>1300</v>
      </c>
      <c r="Q97" s="16" t="s">
        <v>539</v>
      </c>
      <c r="R97" s="16" t="s">
        <v>540</v>
      </c>
      <c r="S97" s="44" t="s">
        <v>541</v>
      </c>
      <c r="T97" s="30" t="s">
        <v>542</v>
      </c>
      <c r="U97" s="16" t="s">
        <v>40</v>
      </c>
      <c r="V97" s="16" t="s">
        <v>41</v>
      </c>
      <c r="W97" s="16"/>
    </row>
    <row r="98" spans="1:23" s="3" customFormat="1" ht="85.5" customHeight="1">
      <c r="A98" s="21">
        <v>37</v>
      </c>
      <c r="B98" s="21" t="s">
        <v>554</v>
      </c>
      <c r="C98" s="16" t="s">
        <v>555</v>
      </c>
      <c r="D98" s="16" t="s">
        <v>365</v>
      </c>
      <c r="E98" s="16" t="s">
        <v>494</v>
      </c>
      <c r="F98" s="16" t="s">
        <v>32</v>
      </c>
      <c r="G98" s="19" t="s">
        <v>556</v>
      </c>
      <c r="H98" s="30" t="s">
        <v>557</v>
      </c>
      <c r="I98" s="16" t="s">
        <v>69</v>
      </c>
      <c r="J98" s="16">
        <v>103.1</v>
      </c>
      <c r="K98" s="16">
        <v>4200</v>
      </c>
      <c r="L98" s="16"/>
      <c r="M98" s="16"/>
      <c r="N98" s="16"/>
      <c r="O98" s="16">
        <v>3300</v>
      </c>
      <c r="P98" s="16">
        <v>900</v>
      </c>
      <c r="Q98" s="16" t="s">
        <v>539</v>
      </c>
      <c r="R98" s="16" t="s">
        <v>540</v>
      </c>
      <c r="S98" s="44" t="s">
        <v>541</v>
      </c>
      <c r="T98" s="30" t="s">
        <v>542</v>
      </c>
      <c r="U98" s="16" t="s">
        <v>40</v>
      </c>
      <c r="V98" s="16" t="s">
        <v>41</v>
      </c>
      <c r="W98" s="16"/>
    </row>
    <row r="99" spans="1:23" s="3" customFormat="1" ht="85.5" customHeight="1">
      <c r="A99" s="21">
        <v>38</v>
      </c>
      <c r="B99" s="21" t="s">
        <v>558</v>
      </c>
      <c r="C99" s="16" t="s">
        <v>559</v>
      </c>
      <c r="D99" s="16" t="s">
        <v>365</v>
      </c>
      <c r="E99" s="16" t="s">
        <v>494</v>
      </c>
      <c r="F99" s="16" t="s">
        <v>32</v>
      </c>
      <c r="G99" s="19" t="s">
        <v>560</v>
      </c>
      <c r="H99" s="30" t="s">
        <v>561</v>
      </c>
      <c r="I99" s="16" t="s">
        <v>69</v>
      </c>
      <c r="J99" s="16">
        <v>90.55</v>
      </c>
      <c r="K99" s="16">
        <v>4100</v>
      </c>
      <c r="L99" s="16"/>
      <c r="M99" s="16"/>
      <c r="N99" s="16"/>
      <c r="O99" s="16">
        <v>3200</v>
      </c>
      <c r="P99" s="16">
        <v>900</v>
      </c>
      <c r="Q99" s="16" t="s">
        <v>539</v>
      </c>
      <c r="R99" s="16" t="s">
        <v>540</v>
      </c>
      <c r="S99" s="44" t="s">
        <v>541</v>
      </c>
      <c r="T99" s="30" t="s">
        <v>542</v>
      </c>
      <c r="U99" s="16" t="s">
        <v>40</v>
      </c>
      <c r="V99" s="16" t="s">
        <v>41</v>
      </c>
      <c r="W99" s="16"/>
    </row>
    <row r="100" spans="1:23" s="3" customFormat="1" ht="85.5" customHeight="1">
      <c r="A100" s="21">
        <v>39</v>
      </c>
      <c r="B100" s="21" t="s">
        <v>562</v>
      </c>
      <c r="C100" s="16" t="s">
        <v>563</v>
      </c>
      <c r="D100" s="16" t="s">
        <v>365</v>
      </c>
      <c r="E100" s="16" t="s">
        <v>494</v>
      </c>
      <c r="F100" s="16" t="s">
        <v>32</v>
      </c>
      <c r="G100" s="19" t="s">
        <v>564</v>
      </c>
      <c r="H100" s="30" t="s">
        <v>565</v>
      </c>
      <c r="I100" s="16" t="s">
        <v>69</v>
      </c>
      <c r="J100" s="16">
        <v>51.55</v>
      </c>
      <c r="K100" s="16">
        <v>2600</v>
      </c>
      <c r="L100" s="16"/>
      <c r="M100" s="16"/>
      <c r="N100" s="16"/>
      <c r="O100" s="16">
        <v>2000</v>
      </c>
      <c r="P100" s="16">
        <v>600</v>
      </c>
      <c r="Q100" s="16" t="s">
        <v>539</v>
      </c>
      <c r="R100" s="16" t="s">
        <v>540</v>
      </c>
      <c r="S100" s="44" t="s">
        <v>541</v>
      </c>
      <c r="T100" s="30" t="s">
        <v>542</v>
      </c>
      <c r="U100" s="16" t="s">
        <v>40</v>
      </c>
      <c r="V100" s="16" t="s">
        <v>41</v>
      </c>
      <c r="W100" s="16"/>
    </row>
    <row r="101" spans="1:23" s="3" customFormat="1" ht="85.5" customHeight="1">
      <c r="A101" s="21">
        <v>40</v>
      </c>
      <c r="B101" s="21" t="s">
        <v>566</v>
      </c>
      <c r="C101" s="16" t="s">
        <v>567</v>
      </c>
      <c r="D101" s="16" t="s">
        <v>365</v>
      </c>
      <c r="E101" s="16" t="s">
        <v>494</v>
      </c>
      <c r="F101" s="16" t="s">
        <v>32</v>
      </c>
      <c r="G101" s="19" t="s">
        <v>568</v>
      </c>
      <c r="H101" s="30" t="s">
        <v>569</v>
      </c>
      <c r="I101" s="16" t="s">
        <v>69</v>
      </c>
      <c r="J101" s="16">
        <v>130</v>
      </c>
      <c r="K101" s="16">
        <v>9500</v>
      </c>
      <c r="L101" s="16"/>
      <c r="M101" s="16"/>
      <c r="N101" s="16"/>
      <c r="O101" s="16">
        <v>7600</v>
      </c>
      <c r="P101" s="16">
        <v>1900</v>
      </c>
      <c r="Q101" s="16" t="s">
        <v>539</v>
      </c>
      <c r="R101" s="16" t="s">
        <v>540</v>
      </c>
      <c r="S101" s="44" t="s">
        <v>541</v>
      </c>
      <c r="T101" s="30" t="s">
        <v>542</v>
      </c>
      <c r="U101" s="16" t="s">
        <v>40</v>
      </c>
      <c r="V101" s="16" t="s">
        <v>41</v>
      </c>
      <c r="W101" s="16"/>
    </row>
    <row r="102" spans="1:23" s="3" customFormat="1" ht="85.5" customHeight="1">
      <c r="A102" s="21">
        <v>41</v>
      </c>
      <c r="B102" s="21" t="s">
        <v>570</v>
      </c>
      <c r="C102" s="16" t="s">
        <v>571</v>
      </c>
      <c r="D102" s="16" t="s">
        <v>365</v>
      </c>
      <c r="E102" s="16" t="s">
        <v>494</v>
      </c>
      <c r="F102" s="16" t="s">
        <v>32</v>
      </c>
      <c r="G102" s="19" t="s">
        <v>572</v>
      </c>
      <c r="H102" s="30" t="s">
        <v>573</v>
      </c>
      <c r="I102" s="16" t="s">
        <v>69</v>
      </c>
      <c r="J102" s="16">
        <v>62.491</v>
      </c>
      <c r="K102" s="16">
        <v>3800</v>
      </c>
      <c r="L102" s="16"/>
      <c r="M102" s="16"/>
      <c r="N102" s="16"/>
      <c r="O102" s="16">
        <v>3000</v>
      </c>
      <c r="P102" s="16">
        <v>800</v>
      </c>
      <c r="Q102" s="16" t="s">
        <v>539</v>
      </c>
      <c r="R102" s="16" t="s">
        <v>540</v>
      </c>
      <c r="S102" s="44" t="s">
        <v>541</v>
      </c>
      <c r="T102" s="30" t="s">
        <v>542</v>
      </c>
      <c r="U102" s="16" t="s">
        <v>40</v>
      </c>
      <c r="V102" s="16" t="s">
        <v>41</v>
      </c>
      <c r="W102" s="16"/>
    </row>
    <row r="103" spans="1:23" s="3" customFormat="1" ht="70.5" customHeight="1">
      <c r="A103" s="21">
        <v>42</v>
      </c>
      <c r="B103" s="21" t="s">
        <v>574</v>
      </c>
      <c r="C103" s="16" t="s">
        <v>575</v>
      </c>
      <c r="D103" s="16" t="s">
        <v>365</v>
      </c>
      <c r="E103" s="16" t="s">
        <v>505</v>
      </c>
      <c r="F103" s="16" t="s">
        <v>32</v>
      </c>
      <c r="G103" s="19" t="s">
        <v>576</v>
      </c>
      <c r="H103" s="30" t="s">
        <v>577</v>
      </c>
      <c r="I103" s="16" t="s">
        <v>76</v>
      </c>
      <c r="J103" s="16">
        <v>1</v>
      </c>
      <c r="K103" s="16">
        <v>130</v>
      </c>
      <c r="L103" s="16"/>
      <c r="M103" s="16"/>
      <c r="N103" s="16"/>
      <c r="O103" s="16">
        <v>100</v>
      </c>
      <c r="P103" s="16">
        <v>30</v>
      </c>
      <c r="Q103" s="16" t="s">
        <v>578</v>
      </c>
      <c r="R103" s="16" t="s">
        <v>579</v>
      </c>
      <c r="S103" s="44" t="s">
        <v>507</v>
      </c>
      <c r="T103" s="30" t="s">
        <v>508</v>
      </c>
      <c r="U103" s="16" t="s">
        <v>40</v>
      </c>
      <c r="V103" s="16" t="s">
        <v>41</v>
      </c>
      <c r="W103" s="16"/>
    </row>
    <row r="104" spans="1:23" ht="48.75" customHeight="1">
      <c r="A104" s="57" t="s">
        <v>580</v>
      </c>
      <c r="B104" s="58"/>
      <c r="C104" s="59"/>
      <c r="D104" s="13"/>
      <c r="E104" s="13"/>
      <c r="F104" s="13"/>
      <c r="G104" s="13"/>
      <c r="H104" s="14"/>
      <c r="I104" s="13"/>
      <c r="J104" s="39"/>
      <c r="K104" s="13"/>
      <c r="L104" s="13"/>
      <c r="M104" s="13"/>
      <c r="N104" s="13"/>
      <c r="O104" s="13"/>
      <c r="P104" s="13"/>
      <c r="Q104" s="13"/>
      <c r="R104" s="13"/>
      <c r="S104" s="13"/>
      <c r="T104" s="53"/>
      <c r="U104" s="38"/>
      <c r="V104" s="38"/>
      <c r="W104" s="13"/>
    </row>
    <row r="105" spans="1:23" ht="72" customHeight="1">
      <c r="A105" s="57" t="s">
        <v>581</v>
      </c>
      <c r="B105" s="58"/>
      <c r="C105" s="59"/>
      <c r="D105" s="13">
        <v>1</v>
      </c>
      <c r="E105" s="13"/>
      <c r="F105" s="13"/>
      <c r="G105" s="13"/>
      <c r="H105" s="14"/>
      <c r="I105" s="13"/>
      <c r="J105" s="39"/>
      <c r="K105" s="13">
        <f>K106</f>
        <v>57</v>
      </c>
      <c r="L105" s="13">
        <f>L106</f>
        <v>0</v>
      </c>
      <c r="M105" s="13"/>
      <c r="N105" s="13">
        <f>N106</f>
        <v>57</v>
      </c>
      <c r="O105" s="13">
        <f>O106</f>
        <v>0</v>
      </c>
      <c r="P105" s="13">
        <f>P106</f>
        <v>0</v>
      </c>
      <c r="Q105" s="13"/>
      <c r="R105" s="13"/>
      <c r="S105" s="13"/>
      <c r="T105" s="53"/>
      <c r="U105" s="38"/>
      <c r="V105" s="38"/>
      <c r="W105" s="13"/>
    </row>
    <row r="106" spans="1:23" s="3" customFormat="1" ht="106.5" customHeight="1">
      <c r="A106" s="16">
        <v>1</v>
      </c>
      <c r="B106" s="21" t="s">
        <v>582</v>
      </c>
      <c r="C106" s="16" t="s">
        <v>583</v>
      </c>
      <c r="D106" s="16" t="s">
        <v>584</v>
      </c>
      <c r="E106" s="16" t="s">
        <v>585</v>
      </c>
      <c r="F106" s="16" t="s">
        <v>32</v>
      </c>
      <c r="G106" s="19" t="s">
        <v>196</v>
      </c>
      <c r="H106" s="25" t="s">
        <v>586</v>
      </c>
      <c r="I106" s="16" t="s">
        <v>346</v>
      </c>
      <c r="J106" s="16">
        <v>190</v>
      </c>
      <c r="K106" s="16">
        <v>57</v>
      </c>
      <c r="L106" s="16"/>
      <c r="M106" s="16"/>
      <c r="N106" s="16">
        <v>57</v>
      </c>
      <c r="O106" s="16"/>
      <c r="P106" s="16"/>
      <c r="Q106" s="16" t="s">
        <v>36</v>
      </c>
      <c r="R106" s="16" t="s">
        <v>198</v>
      </c>
      <c r="S106" s="16" t="s">
        <v>587</v>
      </c>
      <c r="T106" s="67" t="s">
        <v>588</v>
      </c>
      <c r="U106" s="16" t="s">
        <v>40</v>
      </c>
      <c r="V106" s="16" t="s">
        <v>41</v>
      </c>
      <c r="W106" s="16"/>
    </row>
    <row r="107" spans="1:23" ht="34.5" customHeight="1">
      <c r="A107" s="57" t="s">
        <v>589</v>
      </c>
      <c r="B107" s="58"/>
      <c r="C107" s="59"/>
      <c r="D107" s="13">
        <v>1</v>
      </c>
      <c r="E107" s="13"/>
      <c r="F107" s="13"/>
      <c r="G107" s="13"/>
      <c r="H107" s="14"/>
      <c r="I107" s="13"/>
      <c r="J107" s="39"/>
      <c r="K107" s="13">
        <f>K108</f>
        <v>0</v>
      </c>
      <c r="L107" s="13">
        <f>L108</f>
        <v>0</v>
      </c>
      <c r="M107" s="13"/>
      <c r="N107" s="13"/>
      <c r="O107" s="13"/>
      <c r="P107" s="13"/>
      <c r="Q107" s="13"/>
      <c r="R107" s="13"/>
      <c r="S107" s="13"/>
      <c r="T107" s="53"/>
      <c r="U107" s="38"/>
      <c r="V107" s="38"/>
      <c r="W107" s="13"/>
    </row>
    <row r="108" spans="1:23" s="3" customFormat="1" ht="30" customHeight="1">
      <c r="A108" s="16"/>
      <c r="B108" s="21"/>
      <c r="C108" s="17"/>
      <c r="D108" s="60"/>
      <c r="E108" s="60"/>
      <c r="F108" s="61"/>
      <c r="G108" s="19"/>
      <c r="H108" s="25"/>
      <c r="I108" s="16"/>
      <c r="J108" s="16"/>
      <c r="K108" s="16"/>
      <c r="L108" s="16"/>
      <c r="M108" s="16"/>
      <c r="N108" s="16"/>
      <c r="O108" s="16"/>
      <c r="P108" s="16"/>
      <c r="Q108" s="16"/>
      <c r="R108" s="16"/>
      <c r="S108" s="16"/>
      <c r="T108" s="30"/>
      <c r="U108" s="16"/>
      <c r="V108" s="16"/>
      <c r="W108" s="16"/>
    </row>
    <row r="109" spans="1:23" ht="34.5" customHeight="1">
      <c r="A109" s="57" t="s">
        <v>590</v>
      </c>
      <c r="B109" s="58"/>
      <c r="C109" s="59"/>
      <c r="D109" s="62">
        <v>1</v>
      </c>
      <c r="E109" s="62"/>
      <c r="F109" s="62"/>
      <c r="G109" s="62"/>
      <c r="H109" s="63"/>
      <c r="I109" s="62"/>
      <c r="J109" s="65"/>
      <c r="K109" s="62">
        <f>SUM(K110:K110)</f>
        <v>30</v>
      </c>
      <c r="L109" s="62">
        <f>SUM(L110:L110)</f>
        <v>30</v>
      </c>
      <c r="M109" s="62"/>
      <c r="N109" s="62">
        <f>SUM(N110:N110)</f>
        <v>0</v>
      </c>
      <c r="O109" s="62">
        <f>SUM(O110:O110)</f>
        <v>0</v>
      </c>
      <c r="P109" s="62">
        <f>SUM(P110:P110)</f>
        <v>0</v>
      </c>
      <c r="Q109" s="62"/>
      <c r="R109" s="62"/>
      <c r="S109" s="62"/>
      <c r="T109" s="68"/>
      <c r="U109" s="38"/>
      <c r="V109" s="38"/>
      <c r="W109" s="62"/>
    </row>
    <row r="110" spans="1:23" s="3" customFormat="1" ht="97.5" customHeight="1">
      <c r="A110" s="16">
        <v>1</v>
      </c>
      <c r="B110" s="21" t="s">
        <v>591</v>
      </c>
      <c r="C110" s="16" t="s">
        <v>592</v>
      </c>
      <c r="D110" s="16" t="s">
        <v>593</v>
      </c>
      <c r="E110" s="16" t="s">
        <v>594</v>
      </c>
      <c r="F110" s="16" t="s">
        <v>32</v>
      </c>
      <c r="G110" s="19" t="s">
        <v>196</v>
      </c>
      <c r="H110" s="64" t="s">
        <v>595</v>
      </c>
      <c r="I110" s="16" t="s">
        <v>596</v>
      </c>
      <c r="J110" s="16">
        <v>10</v>
      </c>
      <c r="K110" s="16">
        <v>30</v>
      </c>
      <c r="L110" s="16">
        <v>30</v>
      </c>
      <c r="M110" s="16"/>
      <c r="N110" s="16"/>
      <c r="O110" s="16"/>
      <c r="P110" s="16"/>
      <c r="Q110" s="16" t="s">
        <v>597</v>
      </c>
      <c r="R110" s="16" t="s">
        <v>598</v>
      </c>
      <c r="S110" s="16" t="s">
        <v>599</v>
      </c>
      <c r="T110" s="44" t="s">
        <v>600</v>
      </c>
      <c r="U110" s="16" t="s">
        <v>40</v>
      </c>
      <c r="V110" s="16" t="s">
        <v>41</v>
      </c>
      <c r="W110" s="16"/>
    </row>
  </sheetData>
  <sheetProtection/>
  <protectedRanges>
    <protectedRange sqref="J75" name="区域1_9"/>
    <protectedRange sqref="H22" name="区域1_24"/>
    <protectedRange sqref="C91" name="区域1_9_2"/>
    <protectedRange sqref="H75" name="区域1_9_1_2"/>
    <protectedRange sqref="C11" name="区域1_15_1"/>
    <protectedRange sqref="H11" name="区域1_5_1"/>
  </protectedRanges>
  <mergeCells count="28">
    <mergeCell ref="A1:W1"/>
    <mergeCell ref="A2:C2"/>
    <mergeCell ref="R2:W2"/>
    <mergeCell ref="K3:P3"/>
    <mergeCell ref="A6:C6"/>
    <mergeCell ref="A58:C58"/>
    <mergeCell ref="A61:C61"/>
    <mergeCell ref="A104:C104"/>
    <mergeCell ref="A105:C105"/>
    <mergeCell ref="A107:C107"/>
    <mergeCell ref="A109:C109"/>
    <mergeCell ref="A3:A4"/>
    <mergeCell ref="B3:B4"/>
    <mergeCell ref="C3:C4"/>
    <mergeCell ref="D3:D4"/>
    <mergeCell ref="E3:E4"/>
    <mergeCell ref="F3:F4"/>
    <mergeCell ref="G3:G4"/>
    <mergeCell ref="H3:H4"/>
    <mergeCell ref="I3:I4"/>
    <mergeCell ref="J3:J4"/>
    <mergeCell ref="Q3:Q4"/>
    <mergeCell ref="R3:R4"/>
    <mergeCell ref="S3:S4"/>
    <mergeCell ref="T3:T4"/>
    <mergeCell ref="U3:U4"/>
    <mergeCell ref="V3:V4"/>
    <mergeCell ref="W3:W4"/>
  </mergeCells>
  <printOptions/>
  <pageMargins left="0.3145833333333333" right="0.19652777777777777" top="0.4326388888888889" bottom="0.354166666666667" header="0.3541666666666667" footer="0.4326388888888891"/>
  <pageSetup fitToHeight="0" fitToWidth="1" horizontalDpi="600" verticalDpi="600" orientation="landscape" paperSize="9" scale="3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顾北清歌寒</dc:creator>
  <cp:keywords/>
  <dc:description/>
  <cp:lastModifiedBy>Administrator</cp:lastModifiedBy>
  <dcterms:created xsi:type="dcterms:W3CDTF">2022-10-16T11:07:00Z</dcterms:created>
  <dcterms:modified xsi:type="dcterms:W3CDTF">2023-12-16T10:26:29Z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27328E780140423BB668E119B6094780</vt:lpwstr>
  </property>
  <property fmtid="{D5CDD505-2E9C-101B-9397-08002B2CF9AE}" pid="4" name="KSOProductBuildV">
    <vt:lpwstr>2052-11.8.2.9022</vt:lpwstr>
  </property>
  <property fmtid="{D5CDD505-2E9C-101B-9397-08002B2CF9AE}" pid="5" name="KSOReadingLayo">
    <vt:bool>false</vt:bool>
  </property>
</Properties>
</file>