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560" windowHeight="11625"/>
  </bookViews>
  <sheets>
    <sheet name="资金核算表" sheetId="6" r:id="rId1"/>
    <sheet name="明细" sheetId="8" r:id="rId2"/>
  </sheets>
  <definedNames>
    <definedName name="_xlnm._FilterDatabase" localSheetId="1" hidden="1">明细!$A$2:$K$3</definedName>
    <definedName name="_xlnm.Print_Titles" localSheetId="1">明细!$1:$2</definedName>
  </definedNames>
  <calcPr calcId="144525"/>
</workbook>
</file>

<file path=xl/sharedStrings.xml><?xml version="1.0" encoding="utf-8"?>
<sst xmlns="http://schemas.openxmlformats.org/spreadsheetml/2006/main" count="178" uniqueCount="82">
  <si>
    <t>附件一</t>
  </si>
  <si>
    <t>2025尉犁县罗布达人职业技能培训学校职业技能培训补贴资金测算表</t>
  </si>
  <si>
    <t>序号</t>
  </si>
  <si>
    <t>项目名称</t>
  </si>
  <si>
    <t>培训单位</t>
  </si>
  <si>
    <t>期号</t>
  </si>
  <si>
    <t>工种</t>
  </si>
  <si>
    <t>开班时间</t>
  </si>
  <si>
    <t>结束时间</t>
  </si>
  <si>
    <t>培训人数</t>
  </si>
  <si>
    <t>符合人数</t>
  </si>
  <si>
    <t>技能补贴标准</t>
  </si>
  <si>
    <t>技能补贴合计</t>
  </si>
  <si>
    <t>基本素质补贴标准</t>
  </si>
  <si>
    <t>基本素质补贴资金合计</t>
  </si>
  <si>
    <t>培训补贴资金合计</t>
  </si>
  <si>
    <t>备注</t>
  </si>
  <si>
    <t>职业技能培训</t>
  </si>
  <si>
    <t>尉犁县罗布达人职业技能培训学校有限公司</t>
  </si>
  <si>
    <t>ylbdr20250324</t>
  </si>
  <si>
    <t>直播销售员</t>
  </si>
  <si>
    <t>lbdr20250414</t>
  </si>
  <si>
    <t>合计：</t>
  </si>
  <si>
    <t>共合计（元）：</t>
  </si>
  <si>
    <t>2025年尉犁县罗布达人职业技能培训学校申请职业技能培训补贴资金学员花名册</t>
  </si>
  <si>
    <t>乡镇</t>
  </si>
  <si>
    <t>姓名</t>
  </si>
  <si>
    <t>身份证号</t>
  </si>
  <si>
    <t>培训期号</t>
  </si>
  <si>
    <t>班级名称</t>
  </si>
  <si>
    <t>培训工种</t>
  </si>
  <si>
    <t>培训等级</t>
  </si>
  <si>
    <t>培训开始时间</t>
  </si>
  <si>
    <t>培训结束时间</t>
  </si>
  <si>
    <t>补贴标准(元)</t>
  </si>
  <si>
    <t>墩阔坦乡</t>
  </si>
  <si>
    <t>热孜完古丽·艾买提</t>
  </si>
  <si>
    <t>652823********1829</t>
  </si>
  <si>
    <t>初级</t>
  </si>
  <si>
    <t>果海尔妮萨·阿不都热合曼</t>
  </si>
  <si>
    <t>652823********1821</t>
  </si>
  <si>
    <t>韦永霞</t>
  </si>
  <si>
    <t>652823********1827</t>
  </si>
  <si>
    <t>玛丽亚木·买买提</t>
  </si>
  <si>
    <t>652823********1826</t>
  </si>
  <si>
    <t>喀尔曲尕乡</t>
  </si>
  <si>
    <t>海丽且木·买买提</t>
  </si>
  <si>
    <t>塔里木乡</t>
  </si>
  <si>
    <t>热那古力·尼牙孜</t>
  </si>
  <si>
    <t>652823********1267</t>
  </si>
  <si>
    <t>谢尔瓦乃木·牙生</t>
  </si>
  <si>
    <t>652823********1223</t>
  </si>
  <si>
    <t>陈茜</t>
  </si>
  <si>
    <t>659001********1228</t>
  </si>
  <si>
    <t>阿克苏普</t>
  </si>
  <si>
    <t>阿孜姑丽·买买提</t>
  </si>
  <si>
    <t>652823********1622</t>
  </si>
  <si>
    <t>尉犁镇</t>
  </si>
  <si>
    <t>吕恒亮</t>
  </si>
  <si>
    <t>372502********4473</t>
  </si>
  <si>
    <t>兴平镇</t>
  </si>
  <si>
    <t>杨仕辉</t>
  </si>
  <si>
    <t>411329********3134</t>
  </si>
  <si>
    <t>李静</t>
  </si>
  <si>
    <t>411424********3727</t>
  </si>
  <si>
    <t>屈凤英</t>
  </si>
  <si>
    <t>422101********9122</t>
  </si>
  <si>
    <t>王建新</t>
  </si>
  <si>
    <t>652823********0534</t>
  </si>
  <si>
    <t>杨丹莉</t>
  </si>
  <si>
    <t>411423********2027</t>
  </si>
  <si>
    <t>张春霞</t>
  </si>
  <si>
    <t>411123********0100</t>
  </si>
  <si>
    <t>努尔古力·吾甫</t>
  </si>
  <si>
    <t>652823********1225</t>
  </si>
  <si>
    <t>何滢</t>
  </si>
  <si>
    <t>652823********0067</t>
  </si>
  <si>
    <t>尉犁县</t>
  </si>
  <si>
    <t>顾金玉</t>
  </si>
  <si>
    <t>622225********1522</t>
  </si>
  <si>
    <t>霍帅晴</t>
  </si>
  <si>
    <t>411621********1020</t>
  </si>
</sst>
</file>

<file path=xl/styles.xml><?xml version="1.0" encoding="utf-8"?>
<styleSheet xmlns="http://schemas.openxmlformats.org/spreadsheetml/2006/main">
  <numFmts count="5">
    <numFmt numFmtId="176" formatCode="yyyy&quot;年&quot;m&quot;月&quot;d&quot;日&quot;;@"/>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2">
    <font>
      <sz val="11"/>
      <color theme="1"/>
      <name val="宋体"/>
      <charset val="134"/>
      <scheme val="minor"/>
    </font>
    <font>
      <sz val="10"/>
      <color theme="1"/>
      <name val="宋体"/>
      <charset val="134"/>
      <scheme val="minor"/>
    </font>
    <font>
      <b/>
      <sz val="16"/>
      <name val="方正小标宋_GBK"/>
      <charset val="134"/>
    </font>
    <font>
      <b/>
      <sz val="10"/>
      <name val="宋体"/>
      <charset val="134"/>
    </font>
    <font>
      <sz val="10"/>
      <name val="宋体"/>
      <charset val="134"/>
      <scheme val="minor"/>
    </font>
    <font>
      <sz val="10"/>
      <color theme="1"/>
      <name val="方正仿宋_GBK"/>
      <charset val="134"/>
    </font>
    <font>
      <sz val="10"/>
      <name val="宋体"/>
      <charset val="134"/>
      <scheme val="major"/>
    </font>
    <font>
      <sz val="10"/>
      <color theme="1"/>
      <name val="宋体"/>
      <charset val="134"/>
      <scheme val="major"/>
    </font>
    <font>
      <sz val="10"/>
      <name val="方正仿宋_GBK"/>
      <charset val="134"/>
    </font>
    <font>
      <sz val="16"/>
      <color theme="1"/>
      <name val="Times New Roman"/>
      <charset val="134"/>
    </font>
    <font>
      <sz val="14"/>
      <color theme="1"/>
      <name val="宋体"/>
      <charset val="134"/>
      <scheme val="minor"/>
    </font>
    <font>
      <sz val="22"/>
      <color theme="1"/>
      <name val="方正小标宋_GBK"/>
      <charset val="134"/>
    </font>
    <font>
      <b/>
      <sz val="11"/>
      <color theme="1"/>
      <name val="宋体"/>
      <charset val="134"/>
      <scheme val="minor"/>
    </font>
    <font>
      <sz val="11"/>
      <color rgb="FFFF0000"/>
      <name val="宋体"/>
      <charset val="0"/>
      <scheme val="minor"/>
    </font>
    <font>
      <b/>
      <sz val="18"/>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theme="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rgb="FFC6EFCE"/>
        <bgColor indexed="64"/>
      </patternFill>
    </fill>
    <fill>
      <patternFill patternType="solid">
        <fgColor rgb="FFF2F2F2"/>
        <bgColor indexed="64"/>
      </patternFill>
    </fill>
    <fill>
      <patternFill patternType="solid">
        <fgColor rgb="FFA5A5A5"/>
        <bgColor indexed="64"/>
      </patternFill>
    </fill>
    <fill>
      <patternFill patternType="solid">
        <fgColor theme="8"/>
        <bgColor indexed="64"/>
      </patternFill>
    </fill>
    <fill>
      <patternFill patternType="solid">
        <fgColor theme="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10" borderId="0" applyNumberFormat="0" applyBorder="0" applyAlignment="0" applyProtection="0">
      <alignment vertical="center"/>
    </xf>
    <xf numFmtId="0" fontId="18" fillId="12"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7" borderId="0" applyNumberFormat="0" applyBorder="0" applyAlignment="0" applyProtection="0">
      <alignment vertical="center"/>
    </xf>
    <xf numFmtId="0" fontId="17" fillId="11" borderId="0" applyNumberFormat="0" applyBorder="0" applyAlignment="0" applyProtection="0">
      <alignment vertical="center"/>
    </xf>
    <xf numFmtId="43" fontId="0" fillId="0" borderId="0" applyFont="0" applyFill="0" applyBorder="0" applyAlignment="0" applyProtection="0">
      <alignment vertical="center"/>
    </xf>
    <xf numFmtId="0" fontId="19" fillId="15"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3" borderId="5" applyNumberFormat="0" applyFont="0" applyAlignment="0" applyProtection="0">
      <alignment vertical="center"/>
    </xf>
    <xf numFmtId="0" fontId="19" fillId="14" borderId="0" applyNumberFormat="0" applyBorder="0" applyAlignment="0" applyProtection="0">
      <alignment vertical="center"/>
    </xf>
    <xf numFmtId="0" fontId="16"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5" fillId="0" borderId="8" applyNumberFormat="0" applyFill="0" applyAlignment="0" applyProtection="0">
      <alignment vertical="center"/>
    </xf>
    <xf numFmtId="0" fontId="27" fillId="0" borderId="8" applyNumberFormat="0" applyFill="0" applyAlignment="0" applyProtection="0">
      <alignment vertical="center"/>
    </xf>
    <xf numFmtId="0" fontId="19" fillId="20" borderId="0" applyNumberFormat="0" applyBorder="0" applyAlignment="0" applyProtection="0">
      <alignment vertical="center"/>
    </xf>
    <xf numFmtId="0" fontId="16" fillId="0" borderId="10" applyNumberFormat="0" applyFill="0" applyAlignment="0" applyProtection="0">
      <alignment vertical="center"/>
    </xf>
    <xf numFmtId="0" fontId="19" fillId="19" borderId="0" applyNumberFormat="0" applyBorder="0" applyAlignment="0" applyProtection="0">
      <alignment vertical="center"/>
    </xf>
    <xf numFmtId="0" fontId="29" fillId="23" borderId="11" applyNumberFormat="0" applyAlignment="0" applyProtection="0">
      <alignment vertical="center"/>
    </xf>
    <xf numFmtId="0" fontId="30" fillId="23" borderId="6" applyNumberFormat="0" applyAlignment="0" applyProtection="0">
      <alignment vertical="center"/>
    </xf>
    <xf numFmtId="0" fontId="31" fillId="24" borderId="12" applyNumberFormat="0" applyAlignment="0" applyProtection="0">
      <alignment vertical="center"/>
    </xf>
    <xf numFmtId="0" fontId="15" fillId="9" borderId="0" applyNumberFormat="0" applyBorder="0" applyAlignment="0" applyProtection="0">
      <alignment vertical="center"/>
    </xf>
    <xf numFmtId="0" fontId="19" fillId="26" borderId="0" applyNumberFormat="0" applyBorder="0" applyAlignment="0" applyProtection="0">
      <alignment vertical="center"/>
    </xf>
    <xf numFmtId="0" fontId="24" fillId="0" borderId="7" applyNumberFormat="0" applyFill="0" applyAlignment="0" applyProtection="0">
      <alignment vertical="center"/>
    </xf>
    <xf numFmtId="0" fontId="26" fillId="0" borderId="9" applyNumberFormat="0" applyFill="0" applyAlignment="0" applyProtection="0">
      <alignment vertical="center"/>
    </xf>
    <xf numFmtId="0" fontId="28" fillId="22" borderId="0" applyNumberFormat="0" applyBorder="0" applyAlignment="0" applyProtection="0">
      <alignment vertical="center"/>
    </xf>
    <xf numFmtId="0" fontId="23" fillId="16" borderId="0" applyNumberFormat="0" applyBorder="0" applyAlignment="0" applyProtection="0">
      <alignment vertical="center"/>
    </xf>
    <xf numFmtId="0" fontId="15" fillId="28" borderId="0" applyNumberFormat="0" applyBorder="0" applyAlignment="0" applyProtection="0">
      <alignment vertical="center"/>
    </xf>
    <xf numFmtId="0" fontId="19" fillId="18" borderId="0" applyNumberFormat="0" applyBorder="0" applyAlignment="0" applyProtection="0">
      <alignment vertical="center"/>
    </xf>
    <xf numFmtId="0" fontId="15" fillId="21" borderId="0" applyNumberFormat="0" applyBorder="0" applyAlignment="0" applyProtection="0">
      <alignment vertical="center"/>
    </xf>
    <xf numFmtId="0" fontId="15" fillId="6" borderId="0" applyNumberFormat="0" applyBorder="0" applyAlignment="0" applyProtection="0">
      <alignment vertical="center"/>
    </xf>
    <xf numFmtId="0" fontId="15" fillId="27" borderId="0" applyNumberFormat="0" applyBorder="0" applyAlignment="0" applyProtection="0">
      <alignment vertical="center"/>
    </xf>
    <xf numFmtId="0" fontId="15" fillId="30" borderId="0" applyNumberFormat="0" applyBorder="0" applyAlignment="0" applyProtection="0">
      <alignment vertical="center"/>
    </xf>
    <xf numFmtId="0" fontId="19" fillId="33" borderId="0" applyNumberFormat="0" applyBorder="0" applyAlignment="0" applyProtection="0">
      <alignment vertical="center"/>
    </xf>
    <xf numFmtId="0" fontId="19" fillId="32" borderId="0" applyNumberFormat="0" applyBorder="0" applyAlignment="0" applyProtection="0">
      <alignment vertical="center"/>
    </xf>
    <xf numFmtId="0" fontId="15" fillId="8" borderId="0" applyNumberFormat="0" applyBorder="0" applyAlignment="0" applyProtection="0">
      <alignment vertical="center"/>
    </xf>
    <xf numFmtId="0" fontId="15" fillId="5" borderId="0" applyNumberFormat="0" applyBorder="0" applyAlignment="0" applyProtection="0">
      <alignment vertical="center"/>
    </xf>
    <xf numFmtId="0" fontId="19" fillId="25" borderId="0" applyNumberFormat="0" applyBorder="0" applyAlignment="0" applyProtection="0">
      <alignment vertical="center"/>
    </xf>
    <xf numFmtId="0" fontId="15" fillId="29" borderId="0" applyNumberFormat="0" applyBorder="0" applyAlignment="0" applyProtection="0">
      <alignment vertical="center"/>
    </xf>
    <xf numFmtId="0" fontId="19" fillId="13" borderId="0" applyNumberFormat="0" applyBorder="0" applyAlignment="0" applyProtection="0">
      <alignment vertical="center"/>
    </xf>
    <xf numFmtId="0" fontId="19" fillId="31" borderId="0" applyNumberFormat="0" applyBorder="0" applyAlignment="0" applyProtection="0">
      <alignment vertical="center"/>
    </xf>
    <xf numFmtId="0" fontId="15" fillId="4" borderId="0" applyNumberFormat="0" applyBorder="0" applyAlignment="0" applyProtection="0">
      <alignment vertical="center"/>
    </xf>
    <xf numFmtId="0" fontId="19" fillId="17" borderId="0" applyNumberFormat="0" applyBorder="0" applyAlignment="0" applyProtection="0">
      <alignment vertical="center"/>
    </xf>
  </cellStyleXfs>
  <cellXfs count="30">
    <xf numFmtId="0" fontId="0" fillId="0" borderId="0" xfId="0">
      <alignment vertical="center"/>
    </xf>
    <xf numFmtId="0" fontId="1" fillId="0" borderId="0" xfId="0" applyFont="1">
      <alignment vertical="center"/>
    </xf>
    <xf numFmtId="0" fontId="2" fillId="0" borderId="0" xfId="0" applyFont="1" applyFill="1" applyBorder="1" applyAlignment="1" applyProtection="1">
      <alignment horizontal="center" vertical="center" wrapText="1" shrinkToFit="1"/>
      <protection locked="0"/>
    </xf>
    <xf numFmtId="0" fontId="3" fillId="0" borderId="1" xfId="0" applyFont="1" applyFill="1" applyBorder="1" applyAlignment="1">
      <alignment horizontal="center" vertical="center" wrapText="1" shrinkToFit="1"/>
    </xf>
    <xf numFmtId="0" fontId="3" fillId="0" borderId="1" xfId="0" applyFont="1" applyFill="1" applyBorder="1" applyAlignment="1" applyProtection="1">
      <alignment horizontal="center" vertical="center" wrapText="1" shrinkToFit="1"/>
      <protection locked="0"/>
    </xf>
    <xf numFmtId="0" fontId="4" fillId="0" borderId="1" xfId="41" applyFont="1" applyFill="1" applyBorder="1" applyAlignment="1">
      <alignment horizontal="center" vertical="center" shrinkToFit="1"/>
    </xf>
    <xf numFmtId="0" fontId="5" fillId="2" borderId="1" xfId="0" applyFont="1" applyFill="1" applyBorder="1" applyAlignment="1">
      <alignment horizontal="center" vertical="center"/>
    </xf>
    <xf numFmtId="0" fontId="6" fillId="2" borderId="1" xfId="0" applyFont="1" applyFill="1" applyBorder="1" applyAlignment="1" applyProtection="1">
      <alignment horizontal="center" vertical="center" wrapText="1"/>
    </xf>
    <xf numFmtId="49" fontId="7"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8" fillId="2" borderId="1" xfId="0" applyFont="1" applyFill="1" applyBorder="1" applyAlignment="1" applyProtection="1">
      <alignment horizontal="center" vertical="center" wrapText="1"/>
    </xf>
    <xf numFmtId="0" fontId="5"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7" fillId="0" borderId="1" xfId="0" applyFont="1" applyBorder="1" applyAlignment="1">
      <alignment horizontal="center" vertical="center" wrapText="1"/>
    </xf>
    <xf numFmtId="14" fontId="4" fillId="0" borderId="1" xfId="41" applyNumberFormat="1" applyFont="1" applyFill="1" applyBorder="1" applyAlignment="1">
      <alignment horizontal="center" vertical="center" shrinkToFit="1"/>
    </xf>
    <xf numFmtId="0" fontId="9" fillId="0" borderId="0" xfId="0" applyFont="1" applyAlignment="1">
      <alignment horizontal="justify" vertical="center"/>
    </xf>
    <xf numFmtId="0" fontId="10" fillId="0" borderId="0" xfId="0" applyFont="1" applyAlignment="1">
      <alignment horizontal="left" vertical="center"/>
    </xf>
    <xf numFmtId="0" fontId="11" fillId="0" borderId="0" xfId="0" applyFont="1" applyBorder="1" applyAlignment="1">
      <alignment horizontal="center" vertical="center" wrapText="1"/>
    </xf>
    <xf numFmtId="0" fontId="12"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176" fontId="1" fillId="0" borderId="1" xfId="0" applyNumberFormat="1" applyFont="1" applyBorder="1" applyAlignment="1">
      <alignment horizontal="center"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0" xfId="0" applyFont="1" applyBorder="1" applyAlignment="1">
      <alignment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2"/>
  <sheetViews>
    <sheetView tabSelected="1" workbookViewId="0">
      <selection activeCell="E11" sqref="E10:E11"/>
    </sheetView>
  </sheetViews>
  <sheetFormatPr defaultColWidth="9" defaultRowHeight="13.5"/>
  <cols>
    <col min="1" max="1" width="3.75833333333333" customWidth="1"/>
    <col min="2" max="2" width="5.5" customWidth="1"/>
    <col min="3" max="4" width="14.5" customWidth="1"/>
    <col min="5" max="5" width="14.2583333333333" customWidth="1"/>
    <col min="6" max="6" width="14.5" customWidth="1"/>
    <col min="7" max="7" width="14.7583333333333" customWidth="1"/>
    <col min="8" max="8" width="5.25833333333333" customWidth="1"/>
    <col min="9" max="9" width="5" customWidth="1"/>
    <col min="10" max="10" width="7.75833333333333" customWidth="1"/>
    <col min="11" max="11" width="8.38333333333333" customWidth="1"/>
    <col min="12" max="12" width="9.125" customWidth="1"/>
    <col min="13" max="13" width="10.8833333333333" customWidth="1"/>
    <col min="14" max="14" width="9" customWidth="1"/>
    <col min="15" max="15" width="6.375" customWidth="1"/>
  </cols>
  <sheetData>
    <row r="1" ht="40" customHeight="1" spans="1:15">
      <c r="A1" s="20" t="s">
        <v>0</v>
      </c>
      <c r="B1" s="20"/>
      <c r="C1" s="20"/>
      <c r="D1" s="20"/>
      <c r="E1" s="20"/>
      <c r="F1" s="20"/>
      <c r="G1" s="20"/>
      <c r="H1" s="20"/>
      <c r="I1" s="20"/>
      <c r="J1" s="20"/>
      <c r="K1" s="20"/>
      <c r="L1" s="20"/>
      <c r="M1" s="20"/>
      <c r="N1" s="20"/>
      <c r="O1" s="20"/>
    </row>
    <row r="2" ht="54" customHeight="1" spans="1:15">
      <c r="A2" s="21" t="s">
        <v>1</v>
      </c>
      <c r="B2" s="21"/>
      <c r="C2" s="21"/>
      <c r="D2" s="21"/>
      <c r="E2" s="21"/>
      <c r="F2" s="21"/>
      <c r="G2" s="21"/>
      <c r="H2" s="21"/>
      <c r="I2" s="21"/>
      <c r="J2" s="21"/>
      <c r="K2" s="21"/>
      <c r="L2" s="21"/>
      <c r="M2" s="21"/>
      <c r="N2" s="21"/>
      <c r="O2" s="21"/>
    </row>
    <row r="3" ht="36" customHeight="1" spans="1:15">
      <c r="A3" s="22" t="s">
        <v>2</v>
      </c>
      <c r="B3" s="22" t="s">
        <v>3</v>
      </c>
      <c r="C3" s="22" t="s">
        <v>4</v>
      </c>
      <c r="D3" s="22" t="s">
        <v>5</v>
      </c>
      <c r="E3" s="22" t="s">
        <v>6</v>
      </c>
      <c r="F3" s="22" t="s">
        <v>7</v>
      </c>
      <c r="G3" s="22" t="s">
        <v>8</v>
      </c>
      <c r="H3" s="22" t="s">
        <v>9</v>
      </c>
      <c r="I3" s="22" t="s">
        <v>10</v>
      </c>
      <c r="J3" s="22" t="s">
        <v>11</v>
      </c>
      <c r="K3" s="22" t="s">
        <v>12</v>
      </c>
      <c r="L3" s="22" t="s">
        <v>13</v>
      </c>
      <c r="M3" s="22" t="s">
        <v>14</v>
      </c>
      <c r="N3" s="22" t="s">
        <v>15</v>
      </c>
      <c r="O3" s="22" t="s">
        <v>16</v>
      </c>
    </row>
    <row r="4" ht="41" customHeight="1" spans="1:15">
      <c r="A4" s="23">
        <v>1</v>
      </c>
      <c r="B4" s="23" t="s">
        <v>17</v>
      </c>
      <c r="C4" s="23" t="s">
        <v>18</v>
      </c>
      <c r="D4" s="16" t="s">
        <v>19</v>
      </c>
      <c r="E4" s="23" t="s">
        <v>20</v>
      </c>
      <c r="F4" s="24">
        <v>45740</v>
      </c>
      <c r="G4" s="24">
        <v>45769</v>
      </c>
      <c r="H4" s="23">
        <v>11</v>
      </c>
      <c r="I4" s="23">
        <v>11</v>
      </c>
      <c r="J4" s="23">
        <v>1600</v>
      </c>
      <c r="K4" s="23">
        <f>J4*I4</f>
        <v>17600</v>
      </c>
      <c r="L4" s="23">
        <v>0</v>
      </c>
      <c r="M4" s="23">
        <f>L4*I4</f>
        <v>0</v>
      </c>
      <c r="N4" s="23">
        <f>K4+M4</f>
        <v>17600</v>
      </c>
      <c r="O4" s="16"/>
    </row>
    <row r="5" ht="38" customHeight="1" spans="1:15">
      <c r="A5" s="23"/>
      <c r="B5" s="23"/>
      <c r="C5" s="23" t="s">
        <v>18</v>
      </c>
      <c r="D5" s="16" t="s">
        <v>21</v>
      </c>
      <c r="E5" s="23" t="s">
        <v>20</v>
      </c>
      <c r="F5" s="24">
        <v>45761</v>
      </c>
      <c r="G5" s="24">
        <v>45803</v>
      </c>
      <c r="H5" s="23">
        <v>15</v>
      </c>
      <c r="I5" s="23">
        <v>9</v>
      </c>
      <c r="J5" s="23">
        <v>1600</v>
      </c>
      <c r="K5" s="23">
        <f>J5*I5</f>
        <v>14400</v>
      </c>
      <c r="L5" s="23">
        <v>0</v>
      </c>
      <c r="M5" s="23">
        <v>0</v>
      </c>
      <c r="N5" s="23">
        <f>K5+M5</f>
        <v>14400</v>
      </c>
      <c r="O5" s="16"/>
    </row>
    <row r="6" ht="26" customHeight="1" spans="1:15">
      <c r="A6" s="23"/>
      <c r="B6" s="23"/>
      <c r="C6" s="25" t="s">
        <v>22</v>
      </c>
      <c r="D6" s="25"/>
      <c r="E6" s="25"/>
      <c r="F6" s="25"/>
      <c r="G6" s="25"/>
      <c r="H6" s="23">
        <v>26</v>
      </c>
      <c r="I6" s="23">
        <v>20</v>
      </c>
      <c r="J6" s="25"/>
      <c r="K6" s="23">
        <f>SUM(K4:K5)</f>
        <v>32000</v>
      </c>
      <c r="L6" s="23">
        <v>0</v>
      </c>
      <c r="M6" s="23">
        <f>SUM(M4:M5)</f>
        <v>0</v>
      </c>
      <c r="N6" s="23">
        <f>K6+M6</f>
        <v>32000</v>
      </c>
      <c r="O6" s="16"/>
    </row>
    <row r="7" ht="26" customHeight="1" spans="1:15">
      <c r="A7" s="23"/>
      <c r="B7" s="23"/>
      <c r="C7" s="25" t="s">
        <v>23</v>
      </c>
      <c r="D7" s="25"/>
      <c r="E7" s="25"/>
      <c r="F7" s="25"/>
      <c r="G7" s="25"/>
      <c r="H7" s="26">
        <f>N6</f>
        <v>32000</v>
      </c>
      <c r="I7" s="28"/>
      <c r="J7" s="28"/>
      <c r="K7" s="28"/>
      <c r="L7" s="28"/>
      <c r="M7" s="28"/>
      <c r="N7" s="29"/>
      <c r="O7" s="16"/>
    </row>
    <row r="8" ht="26" customHeight="1" spans="1:2">
      <c r="A8" s="27"/>
      <c r="B8" s="27"/>
    </row>
    <row r="9" ht="26" customHeight="1" spans="1:2">
      <c r="A9" s="27"/>
      <c r="B9" s="27"/>
    </row>
    <row r="10" ht="22" customHeight="1"/>
    <row r="11" ht="22" customHeight="1"/>
    <row r="12" ht="22" customHeight="1"/>
  </sheetData>
  <mergeCells count="7">
    <mergeCell ref="A1:O1"/>
    <mergeCell ref="A2:O2"/>
    <mergeCell ref="C6:G6"/>
    <mergeCell ref="C7:G7"/>
    <mergeCell ref="H7:N7"/>
    <mergeCell ref="A4:A7"/>
    <mergeCell ref="B4:B7"/>
  </mergeCells>
  <pageMargins left="0.393055555555556" right="0.118055555555556" top="0.432638888888889" bottom="1" header="0.196527777777778"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zoomScaleSheetLayoutView="55" workbookViewId="0">
      <selection activeCell="M2" sqref="M2"/>
    </sheetView>
  </sheetViews>
  <sheetFormatPr defaultColWidth="9" defaultRowHeight="13.5"/>
  <cols>
    <col min="1" max="1" width="3.675" customWidth="1"/>
    <col min="2" max="2" width="9.5" customWidth="1"/>
    <col min="3" max="3" width="20.875" customWidth="1"/>
    <col min="4" max="4" width="19.25" customWidth="1"/>
    <col min="5" max="5" width="12.8333333333333" customWidth="1"/>
    <col min="6" max="6" width="11.375" customWidth="1"/>
    <col min="7" max="7" width="9.875" customWidth="1"/>
    <col min="8" max="8" width="4.875" customWidth="1"/>
    <col min="9" max="9" width="8.625" customWidth="1"/>
    <col min="10" max="10" width="8.125" customWidth="1"/>
    <col min="11" max="11" width="7.125" customWidth="1"/>
  </cols>
  <sheetData>
    <row r="1" ht="83" customHeight="1" spans="1:11">
      <c r="A1" s="2" t="s">
        <v>24</v>
      </c>
      <c r="B1" s="2"/>
      <c r="C1" s="2"/>
      <c r="D1" s="2"/>
      <c r="E1" s="2"/>
      <c r="F1" s="2"/>
      <c r="G1" s="2"/>
      <c r="H1" s="2"/>
      <c r="I1" s="2"/>
      <c r="J1" s="2"/>
      <c r="K1" s="2"/>
    </row>
    <row r="2" s="1" customFormat="1" ht="41" customHeight="1" spans="1:11">
      <c r="A2" s="3" t="s">
        <v>2</v>
      </c>
      <c r="B2" s="3" t="s">
        <v>25</v>
      </c>
      <c r="C2" s="3" t="s">
        <v>26</v>
      </c>
      <c r="D2" s="3" t="s">
        <v>27</v>
      </c>
      <c r="E2" s="4" t="s">
        <v>28</v>
      </c>
      <c r="F2" s="4" t="s">
        <v>29</v>
      </c>
      <c r="G2" s="4" t="s">
        <v>30</v>
      </c>
      <c r="H2" s="4" t="s">
        <v>31</v>
      </c>
      <c r="I2" s="4" t="s">
        <v>32</v>
      </c>
      <c r="J2" s="4" t="s">
        <v>33</v>
      </c>
      <c r="K2" s="4" t="s">
        <v>34</v>
      </c>
    </row>
    <row r="3" s="1" customFormat="1" ht="36" customHeight="1" spans="1:11">
      <c r="A3" s="5">
        <v>1</v>
      </c>
      <c r="B3" s="6" t="s">
        <v>35</v>
      </c>
      <c r="C3" s="7" t="s">
        <v>36</v>
      </c>
      <c r="D3" s="7" t="s">
        <v>37</v>
      </c>
      <c r="E3" s="5" t="s">
        <v>19</v>
      </c>
      <c r="F3" s="5" t="s">
        <v>20</v>
      </c>
      <c r="G3" s="5" t="s">
        <v>20</v>
      </c>
      <c r="H3" s="5" t="s">
        <v>38</v>
      </c>
      <c r="I3" s="18">
        <v>45740</v>
      </c>
      <c r="J3" s="18">
        <v>45769</v>
      </c>
      <c r="K3" s="5">
        <v>1600</v>
      </c>
    </row>
    <row r="4" s="1" customFormat="1" ht="36" customHeight="1" spans="1:11">
      <c r="A4" s="5">
        <v>2</v>
      </c>
      <c r="B4" s="6" t="s">
        <v>35</v>
      </c>
      <c r="C4" s="8" t="s">
        <v>39</v>
      </c>
      <c r="D4" s="7" t="s">
        <v>40</v>
      </c>
      <c r="E4" s="5" t="s">
        <v>19</v>
      </c>
      <c r="F4" s="5" t="s">
        <v>20</v>
      </c>
      <c r="G4" s="5" t="s">
        <v>20</v>
      </c>
      <c r="H4" s="5" t="s">
        <v>38</v>
      </c>
      <c r="I4" s="18">
        <v>45740</v>
      </c>
      <c r="J4" s="18">
        <v>45769</v>
      </c>
      <c r="K4" s="5">
        <v>1600</v>
      </c>
    </row>
    <row r="5" s="1" customFormat="1" ht="36" customHeight="1" spans="1:11">
      <c r="A5" s="5">
        <v>3</v>
      </c>
      <c r="B5" s="9" t="s">
        <v>35</v>
      </c>
      <c r="C5" s="10" t="s">
        <v>41</v>
      </c>
      <c r="D5" s="7" t="s">
        <v>42</v>
      </c>
      <c r="E5" s="5" t="s">
        <v>19</v>
      </c>
      <c r="F5" s="5" t="s">
        <v>20</v>
      </c>
      <c r="G5" s="5" t="s">
        <v>20</v>
      </c>
      <c r="H5" s="5" t="s">
        <v>38</v>
      </c>
      <c r="I5" s="18">
        <v>45740</v>
      </c>
      <c r="J5" s="18">
        <v>45769</v>
      </c>
      <c r="K5" s="5">
        <v>1600</v>
      </c>
    </row>
    <row r="6" s="1" customFormat="1" ht="36" customHeight="1" spans="1:11">
      <c r="A6" s="5">
        <v>4</v>
      </c>
      <c r="B6" s="11" t="s">
        <v>35</v>
      </c>
      <c r="C6" s="7" t="s">
        <v>43</v>
      </c>
      <c r="D6" s="7" t="s">
        <v>44</v>
      </c>
      <c r="E6" s="5" t="s">
        <v>19</v>
      </c>
      <c r="F6" s="5" t="s">
        <v>20</v>
      </c>
      <c r="G6" s="5" t="s">
        <v>20</v>
      </c>
      <c r="H6" s="5" t="s">
        <v>38</v>
      </c>
      <c r="I6" s="18">
        <v>45740</v>
      </c>
      <c r="J6" s="18">
        <v>45769</v>
      </c>
      <c r="K6" s="5">
        <v>1600</v>
      </c>
    </row>
    <row r="7" s="1" customFormat="1" ht="36" customHeight="1" spans="1:11">
      <c r="A7" s="5">
        <v>5</v>
      </c>
      <c r="B7" s="12" t="s">
        <v>45</v>
      </c>
      <c r="C7" s="13" t="s">
        <v>46</v>
      </c>
      <c r="D7" s="7" t="s">
        <v>40</v>
      </c>
      <c r="E7" s="5" t="s">
        <v>19</v>
      </c>
      <c r="F7" s="5" t="s">
        <v>20</v>
      </c>
      <c r="G7" s="5" t="s">
        <v>20</v>
      </c>
      <c r="H7" s="5" t="s">
        <v>38</v>
      </c>
      <c r="I7" s="18">
        <v>45740</v>
      </c>
      <c r="J7" s="18">
        <v>45769</v>
      </c>
      <c r="K7" s="5">
        <v>1600</v>
      </c>
    </row>
    <row r="8" s="1" customFormat="1" ht="36" customHeight="1" spans="1:11">
      <c r="A8" s="5">
        <v>6</v>
      </c>
      <c r="B8" s="6" t="s">
        <v>47</v>
      </c>
      <c r="C8" s="14" t="s">
        <v>48</v>
      </c>
      <c r="D8" s="7" t="s">
        <v>49</v>
      </c>
      <c r="E8" s="5" t="s">
        <v>19</v>
      </c>
      <c r="F8" s="5" t="s">
        <v>20</v>
      </c>
      <c r="G8" s="5" t="s">
        <v>20</v>
      </c>
      <c r="H8" s="5" t="s">
        <v>38</v>
      </c>
      <c r="I8" s="18">
        <v>45740</v>
      </c>
      <c r="J8" s="18">
        <v>45769</v>
      </c>
      <c r="K8" s="5">
        <v>1600</v>
      </c>
    </row>
    <row r="9" s="1" customFormat="1" ht="36" customHeight="1" spans="1:11">
      <c r="A9" s="5">
        <v>7</v>
      </c>
      <c r="B9" s="6" t="s">
        <v>47</v>
      </c>
      <c r="C9" s="14" t="s">
        <v>50</v>
      </c>
      <c r="D9" s="7" t="s">
        <v>51</v>
      </c>
      <c r="E9" s="5" t="s">
        <v>19</v>
      </c>
      <c r="F9" s="5" t="s">
        <v>20</v>
      </c>
      <c r="G9" s="5" t="s">
        <v>20</v>
      </c>
      <c r="H9" s="5" t="s">
        <v>38</v>
      </c>
      <c r="I9" s="18">
        <v>45740</v>
      </c>
      <c r="J9" s="18">
        <v>45769</v>
      </c>
      <c r="K9" s="5">
        <v>1600</v>
      </c>
    </row>
    <row r="10" s="1" customFormat="1" ht="36" customHeight="1" spans="1:11">
      <c r="A10" s="5">
        <v>8</v>
      </c>
      <c r="B10" s="6" t="s">
        <v>47</v>
      </c>
      <c r="C10" s="13" t="s">
        <v>52</v>
      </c>
      <c r="D10" s="7" t="s">
        <v>53</v>
      </c>
      <c r="E10" s="5" t="s">
        <v>19</v>
      </c>
      <c r="F10" s="5" t="s">
        <v>20</v>
      </c>
      <c r="G10" s="5" t="s">
        <v>20</v>
      </c>
      <c r="H10" s="5" t="s">
        <v>38</v>
      </c>
      <c r="I10" s="18">
        <v>45740</v>
      </c>
      <c r="J10" s="18">
        <v>45769</v>
      </c>
      <c r="K10" s="5">
        <v>1600</v>
      </c>
    </row>
    <row r="11" s="1" customFormat="1" ht="36" customHeight="1" spans="1:11">
      <c r="A11" s="5">
        <v>9</v>
      </c>
      <c r="B11" s="12" t="s">
        <v>54</v>
      </c>
      <c r="C11" s="13" t="s">
        <v>55</v>
      </c>
      <c r="D11" s="7" t="s">
        <v>56</v>
      </c>
      <c r="E11" s="5" t="s">
        <v>19</v>
      </c>
      <c r="F11" s="5" t="s">
        <v>20</v>
      </c>
      <c r="G11" s="5" t="s">
        <v>20</v>
      </c>
      <c r="H11" s="5" t="s">
        <v>38</v>
      </c>
      <c r="I11" s="18">
        <v>45740</v>
      </c>
      <c r="J11" s="18">
        <v>45769</v>
      </c>
      <c r="K11" s="5">
        <v>1600</v>
      </c>
    </row>
    <row r="12" s="1" customFormat="1" ht="36" customHeight="1" spans="1:11">
      <c r="A12" s="5">
        <v>10</v>
      </c>
      <c r="B12" s="15" t="s">
        <v>57</v>
      </c>
      <c r="C12" s="14" t="s">
        <v>58</v>
      </c>
      <c r="D12" s="7" t="s">
        <v>59</v>
      </c>
      <c r="E12" s="5" t="s">
        <v>19</v>
      </c>
      <c r="F12" s="5" t="s">
        <v>20</v>
      </c>
      <c r="G12" s="5" t="s">
        <v>20</v>
      </c>
      <c r="H12" s="5" t="s">
        <v>38</v>
      </c>
      <c r="I12" s="18">
        <v>45740</v>
      </c>
      <c r="J12" s="18">
        <v>45769</v>
      </c>
      <c r="K12" s="5">
        <v>1600</v>
      </c>
    </row>
    <row r="13" s="1" customFormat="1" ht="36" customHeight="1" spans="1:11">
      <c r="A13" s="5">
        <v>11</v>
      </c>
      <c r="B13" s="15" t="s">
        <v>60</v>
      </c>
      <c r="C13" s="14" t="s">
        <v>61</v>
      </c>
      <c r="D13" s="7" t="s">
        <v>62</v>
      </c>
      <c r="E13" s="5" t="s">
        <v>19</v>
      </c>
      <c r="F13" s="5" t="s">
        <v>20</v>
      </c>
      <c r="G13" s="5" t="s">
        <v>20</v>
      </c>
      <c r="H13" s="5" t="s">
        <v>38</v>
      </c>
      <c r="I13" s="18">
        <v>45740</v>
      </c>
      <c r="J13" s="18">
        <v>45769</v>
      </c>
      <c r="K13" s="5">
        <v>1600</v>
      </c>
    </row>
    <row r="14" s="1" customFormat="1" ht="36" customHeight="1" spans="1:11">
      <c r="A14" s="5">
        <v>12</v>
      </c>
      <c r="B14" s="16" t="s">
        <v>57</v>
      </c>
      <c r="C14" s="14" t="s">
        <v>63</v>
      </c>
      <c r="D14" s="7" t="s">
        <v>64</v>
      </c>
      <c r="E14" s="5" t="s">
        <v>21</v>
      </c>
      <c r="F14" s="5" t="s">
        <v>20</v>
      </c>
      <c r="G14" s="5" t="s">
        <v>20</v>
      </c>
      <c r="H14" s="5" t="s">
        <v>38</v>
      </c>
      <c r="I14" s="18">
        <v>45761</v>
      </c>
      <c r="J14" s="18">
        <v>45803</v>
      </c>
      <c r="K14" s="5">
        <v>1600</v>
      </c>
    </row>
    <row r="15" s="1" customFormat="1" ht="36" customHeight="1" spans="1:11">
      <c r="A15" s="5">
        <v>13</v>
      </c>
      <c r="B15" s="16" t="s">
        <v>57</v>
      </c>
      <c r="C15" s="14" t="s">
        <v>65</v>
      </c>
      <c r="D15" s="7" t="s">
        <v>66</v>
      </c>
      <c r="E15" s="5" t="s">
        <v>21</v>
      </c>
      <c r="F15" s="5" t="s">
        <v>20</v>
      </c>
      <c r="G15" s="5" t="s">
        <v>20</v>
      </c>
      <c r="H15" s="5" t="s">
        <v>38</v>
      </c>
      <c r="I15" s="18">
        <v>45761</v>
      </c>
      <c r="J15" s="18">
        <v>45803</v>
      </c>
      <c r="K15" s="5">
        <v>1600</v>
      </c>
    </row>
    <row r="16" s="1" customFormat="1" ht="36" customHeight="1" spans="1:11">
      <c r="A16" s="5">
        <v>14</v>
      </c>
      <c r="B16" s="16" t="s">
        <v>57</v>
      </c>
      <c r="C16" s="14" t="s">
        <v>67</v>
      </c>
      <c r="D16" s="7" t="s">
        <v>68</v>
      </c>
      <c r="E16" s="5" t="s">
        <v>21</v>
      </c>
      <c r="F16" s="5" t="s">
        <v>20</v>
      </c>
      <c r="G16" s="5" t="s">
        <v>20</v>
      </c>
      <c r="H16" s="5" t="s">
        <v>38</v>
      </c>
      <c r="I16" s="18">
        <v>45761</v>
      </c>
      <c r="J16" s="18">
        <v>45803</v>
      </c>
      <c r="K16" s="5">
        <v>1600</v>
      </c>
    </row>
    <row r="17" s="1" customFormat="1" ht="36" customHeight="1" spans="1:11">
      <c r="A17" s="5">
        <v>15</v>
      </c>
      <c r="B17" s="16" t="s">
        <v>57</v>
      </c>
      <c r="C17" s="14" t="s">
        <v>69</v>
      </c>
      <c r="D17" s="7" t="s">
        <v>70</v>
      </c>
      <c r="E17" s="5" t="s">
        <v>21</v>
      </c>
      <c r="F17" s="5" t="s">
        <v>20</v>
      </c>
      <c r="G17" s="5" t="s">
        <v>20</v>
      </c>
      <c r="H17" s="5" t="s">
        <v>38</v>
      </c>
      <c r="I17" s="18">
        <v>45761</v>
      </c>
      <c r="J17" s="18">
        <v>45803</v>
      </c>
      <c r="K17" s="5">
        <v>1600</v>
      </c>
    </row>
    <row r="18" s="1" customFormat="1" ht="36" customHeight="1" spans="1:11">
      <c r="A18" s="5">
        <v>16</v>
      </c>
      <c r="B18" s="16" t="s">
        <v>57</v>
      </c>
      <c r="C18" s="14" t="s">
        <v>71</v>
      </c>
      <c r="D18" s="7" t="s">
        <v>72</v>
      </c>
      <c r="E18" s="5" t="s">
        <v>21</v>
      </c>
      <c r="F18" s="5" t="s">
        <v>20</v>
      </c>
      <c r="G18" s="5" t="s">
        <v>20</v>
      </c>
      <c r="H18" s="5" t="s">
        <v>38</v>
      </c>
      <c r="I18" s="18">
        <v>45761</v>
      </c>
      <c r="J18" s="18">
        <v>45803</v>
      </c>
      <c r="K18" s="5">
        <v>1600</v>
      </c>
    </row>
    <row r="19" s="1" customFormat="1" ht="36" customHeight="1" spans="1:11">
      <c r="A19" s="5">
        <v>17</v>
      </c>
      <c r="B19" s="16" t="s">
        <v>57</v>
      </c>
      <c r="C19" s="14" t="s">
        <v>73</v>
      </c>
      <c r="D19" s="7" t="s">
        <v>74</v>
      </c>
      <c r="E19" s="5" t="s">
        <v>21</v>
      </c>
      <c r="F19" s="5" t="s">
        <v>20</v>
      </c>
      <c r="G19" s="5" t="s">
        <v>20</v>
      </c>
      <c r="H19" s="5" t="s">
        <v>38</v>
      </c>
      <c r="I19" s="18">
        <v>45761</v>
      </c>
      <c r="J19" s="18">
        <v>45803</v>
      </c>
      <c r="K19" s="5">
        <v>1600</v>
      </c>
    </row>
    <row r="20" s="1" customFormat="1" ht="36" customHeight="1" spans="1:11">
      <c r="A20" s="5">
        <v>18</v>
      </c>
      <c r="B20" s="16" t="s">
        <v>57</v>
      </c>
      <c r="C20" s="14" t="s">
        <v>75</v>
      </c>
      <c r="D20" s="7" t="s">
        <v>76</v>
      </c>
      <c r="E20" s="5" t="s">
        <v>21</v>
      </c>
      <c r="F20" s="5" t="s">
        <v>20</v>
      </c>
      <c r="G20" s="5" t="s">
        <v>20</v>
      </c>
      <c r="H20" s="5" t="s">
        <v>38</v>
      </c>
      <c r="I20" s="18">
        <v>45761</v>
      </c>
      <c r="J20" s="18">
        <v>45803</v>
      </c>
      <c r="K20" s="5">
        <v>1600</v>
      </c>
    </row>
    <row r="21" s="1" customFormat="1" ht="36" customHeight="1" spans="1:11">
      <c r="A21" s="5">
        <v>19</v>
      </c>
      <c r="B21" s="17" t="s">
        <v>77</v>
      </c>
      <c r="C21" s="14" t="s">
        <v>78</v>
      </c>
      <c r="D21" s="7" t="s">
        <v>79</v>
      </c>
      <c r="E21" s="5" t="s">
        <v>21</v>
      </c>
      <c r="F21" s="5" t="s">
        <v>20</v>
      </c>
      <c r="G21" s="5" t="s">
        <v>20</v>
      </c>
      <c r="H21" s="5" t="s">
        <v>38</v>
      </c>
      <c r="I21" s="18">
        <v>45761</v>
      </c>
      <c r="J21" s="18">
        <v>45803</v>
      </c>
      <c r="K21" s="5">
        <v>1600</v>
      </c>
    </row>
    <row r="22" s="1" customFormat="1" ht="36" customHeight="1" spans="1:11">
      <c r="A22" s="5">
        <v>20</v>
      </c>
      <c r="B22" s="17" t="s">
        <v>77</v>
      </c>
      <c r="C22" s="14" t="s">
        <v>80</v>
      </c>
      <c r="D22" s="7" t="s">
        <v>81</v>
      </c>
      <c r="E22" s="5" t="s">
        <v>21</v>
      </c>
      <c r="F22" s="5" t="s">
        <v>20</v>
      </c>
      <c r="G22" s="5" t="s">
        <v>20</v>
      </c>
      <c r="H22" s="5" t="s">
        <v>38</v>
      </c>
      <c r="I22" s="18">
        <v>45761</v>
      </c>
      <c r="J22" s="18">
        <v>45803</v>
      </c>
      <c r="K22" s="5">
        <v>1600</v>
      </c>
    </row>
    <row r="24" ht="20.25" spans="11:11">
      <c r="K24" s="19"/>
    </row>
  </sheetData>
  <mergeCells count="1">
    <mergeCell ref="A1:K1"/>
  </mergeCells>
  <pageMargins left="0.354166666666667" right="0.0784722222222222" top="0.314583333333333" bottom="0.354166666666667" header="0.156944444444444" footer="0.0388888888888889"/>
  <pageSetup paperSize="9" scale="83"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资金核算表</vt:lpstr>
      <vt:lpstr>明细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2024-10-14T05:24:00Z</dcterms:created>
  <dcterms:modified xsi:type="dcterms:W3CDTF">2025-06-18T08:03:22Z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y fmtid="{D5CDD505-2E9C-101B-9397-08002B2CF9AE}" pid="3" name="ICV">
    <vt:lpwstr>0D3B61353CC54D7CA7AB325A924ECF6B_13</vt:lpwstr>
  </property>
</Properties>
</file>