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35" windowHeight="7935"/>
  </bookViews>
  <sheets>
    <sheet name="项目库（计划库）" sheetId="2" r:id="rId1"/>
  </sheets>
  <definedNames>
    <definedName name="_xlnm._FilterDatabase" localSheetId="0" hidden="1">'项目库（计划库）'!$A$5:$AC$31</definedName>
    <definedName name="_xlnm.Print_Titles" localSheetId="0">'项目库（计划库）'!$3:$5</definedName>
  </definedNames>
  <calcPr calcId="144525"/>
</workbook>
</file>

<file path=xl/sharedStrings.xml><?xml version="1.0" encoding="utf-8"?>
<sst xmlns="http://schemas.openxmlformats.org/spreadsheetml/2006/main" count="228" uniqueCount="161">
  <si>
    <t>尉犁县2025年度财政衔接推进乡村振兴补助资金项目计划备案表</t>
  </si>
  <si>
    <t>填报单位（盖章）：</t>
  </si>
  <si>
    <t>填报时间：  年  月  日</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</si>
  <si>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</si>
  <si>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</si>
  <si>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</si>
  <si>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</si>
  <si>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</si>
  <si>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</si>
  <si>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</si>
  <si>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</si>
  <si>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</si>
  <si>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</si>
  <si>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</si>
  <si>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</si>
  <si>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</si>
  <si>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利益联结</t>
  </si>
  <si>
    <t>绩效目标</t>
  </si>
  <si>
    <t>备注</t>
  </si>
  <si>
    <t>合计</t>
  </si>
  <si>
    <t>衔接资金</t>
  </si>
  <si>
    <t>自治州财政衔接资金</t>
  </si>
  <si>
    <t>地方政府
债券资金</t>
  </si>
  <si>
    <t>县市财政衔接资金</t>
  </si>
  <si>
    <t>其他资金</t>
  </si>
  <si>
    <t>小计</t>
  </si>
  <si>
    <t>中央巩固拓展脱贫攻坚成果和乡村振兴</t>
  </si>
  <si>
    <t>以工
代赈</t>
  </si>
  <si>
    <t>少数
民族
发展</t>
  </si>
  <si>
    <t>欠发达
国有
农场</t>
  </si>
  <si>
    <t>欠发达
国有
林场</t>
  </si>
  <si>
    <t>欠发达
国有
牧场</t>
  </si>
  <si>
    <t>自治区巩固拓展脱贫攻坚成果和乡村振兴</t>
  </si>
  <si>
    <t>一、产业发展</t>
  </si>
  <si>
    <t>YL00001</t>
  </si>
  <si>
    <r>
      <rPr>
        <sz val="12"/>
        <rFont val="宋体"/>
        <charset val="134"/>
      </rPr>
      <t>尉犁县团结镇</t>
    </r>
    <r>
      <rPr>
        <sz val="12"/>
        <rFont val="Times New Roman"/>
        <charset val="134"/>
      </rPr>
      <t>2025</t>
    </r>
    <r>
      <rPr>
        <sz val="12"/>
        <rFont val="宋体"/>
        <charset val="134"/>
      </rPr>
      <t>年设施农业建设项目</t>
    </r>
  </si>
  <si>
    <t>产业发展</t>
  </si>
  <si>
    <t>种植业基地</t>
  </si>
  <si>
    <t>新建</t>
  </si>
  <si>
    <t>尉犁县戈壁设施产业园、团结镇东海子村</t>
  </si>
  <si>
    <t>1.建设800平方米的厂房用于食用菌种植，约100万元；2.新建日光温室大棚2栋，每栋建设面积4600平方米，配套附属设施。约160万元；3.新建水产养殖配套管理用房430平方及配套附属设施，约125万。</t>
  </si>
  <si>
    <t>平方米</t>
  </si>
  <si>
    <t>县农业农村局</t>
  </si>
  <si>
    <t>张飞</t>
  </si>
  <si>
    <t>采取“企业+合作社+农户”运营模式，企业负责运营管理及市场销售，项目建成可新增38个长期就业岗位，20个临时工就业岗位。</t>
  </si>
  <si>
    <t>采取“企业+合作社+党支部+农户”的公司化运营管理模式，带动群众发展设施农业。按照企业公司化运营，每年综合收益率不低于总投资额度的5%，收益用于巩固脱贫攻坚成果及乡村振兴事业。</t>
  </si>
  <si>
    <t>YL00002</t>
  </si>
  <si>
    <t>塔里木乡罗布湖旅游发展项目</t>
  </si>
  <si>
    <t>休闲农业与乡村旅游</t>
  </si>
  <si>
    <t>塔里木乡</t>
  </si>
  <si>
    <t>总投资：220万元
利用罗布湖水资源及旅游资源优势，发展渔业及旅游业，水域面积约7000亩，投入资金120万元养殖螃蟹、鱼虾等渔业，投入100万元改建生产用房300平米，维修生态闸口一座，维修砂石路5米宽800米砂石路。</t>
  </si>
  <si>
    <t>个</t>
  </si>
  <si>
    <t>陈一新</t>
  </si>
  <si>
    <t>能够有效增加村集体经济收入带动就业，预计可有效提供3个就业岗位。</t>
  </si>
  <si>
    <t>产权归村集体所有，其中经营类资产约150万元，每年综合收益率不低于经营类资产总额的5%，收益用于壮大村集体经济，巩固脱贫成果。其余为公益类资产不予分红。</t>
  </si>
  <si>
    <t>YL00003</t>
  </si>
  <si>
    <t>阿克苏普乡旅游发展提升建设项目</t>
  </si>
  <si>
    <t>阿克苏普乡英巴格村</t>
  </si>
  <si>
    <t>总投资：361万元
    按照3A级景区标准对盐湖景区进行提档升级，对景区内步道、休闲餐饮区、遮阳区、洗浴卫生间、游客中心、沙滩娱乐区等区域及设施进行提升；打造乡域内“文旅一日游精品路线”，沿245县道打造民宿5家，打造“赞鸽部落”特色主题餐厅500平方米等旅游点位，作为承接游客点位；围绕“铸牢中华民族共同体意识”为主线，打造旅游点位2处，包括民俗文化、帕拉孜、罗布人“非遗文化”特色手工艺品、中华传统文化传习、及文化体育广场等内容，创作非遗文艺曲目，同步突出踩高跷、长寿帽等传统文化，生动描绘体现铸牢主题，增加游客可玩可观性。</t>
  </si>
  <si>
    <t>玉素甫江·吐尔逊</t>
  </si>
  <si>
    <t>项目立足赞鸽产业，依托盐湖特色旅游资源，带动乡村文旅产业发展，带动本地农民增收，吃上旅游饭。项目的实施可壮村集体经济，为各村脱贫户和监测户提供保障。同时提高群众“五个认同”知晓率和执行力，通过文化传播入脑入心对冲宗教极端思想，促进铸牢中华民族共同体意识深植民心。</t>
  </si>
  <si>
    <t>产权归村集体所有，其中经营类资产约235万元，每年综合收益率不低于经营类资产总额的5%，收益用于壮大村集体经济，巩固脱贫成果。其余为公益类资产不予分红。</t>
  </si>
  <si>
    <t>YL00004</t>
  </si>
  <si>
    <r>
      <rPr>
        <sz val="12"/>
        <rFont val="宋体"/>
        <charset val="134"/>
      </rPr>
      <t>尉犁县塔里木乡</t>
    </r>
    <r>
      <rPr>
        <sz val="12"/>
        <rFont val="Times New Roman"/>
        <charset val="134"/>
      </rPr>
      <t>2025</t>
    </r>
    <r>
      <rPr>
        <sz val="12"/>
        <rFont val="宋体"/>
        <charset val="134"/>
      </rPr>
      <t>年壮大村集体经济建设项目</t>
    </r>
  </si>
  <si>
    <t>养殖业基地</t>
  </si>
  <si>
    <t>总投资773万元
1.计划投入资金73万元，购买约97头育肥牛，每头约7500元（以实际采购价格为准），300公斤以上。牛托养至尉犁县新光养殖合作社；
2.投入资金700万购买约8750头育肥羊，每只约800元（以实际采购价格为准），25公斤左右。羊以入股形式经营。资产归村集体所有，壮大村集体经济。</t>
  </si>
  <si>
    <t>头</t>
  </si>
  <si>
    <t>能够有效增加村集体经济收入，预计可有效提供7个就业岗位。</t>
  </si>
  <si>
    <t>产权归村集体所有，通过自营和租赁托管联众方式进行营利，每年综合收益率不低于投资额度的5%，收益用于壮大村集体经济，巩固脱贫成果。</t>
  </si>
  <si>
    <t>YL00005</t>
  </si>
  <si>
    <r>
      <rPr>
        <sz val="12"/>
        <rFont val="宋体"/>
        <charset val="134"/>
      </rPr>
      <t>尉犁县</t>
    </r>
    <r>
      <rPr>
        <sz val="12"/>
        <rFont val="Times New Roman"/>
        <charset val="134"/>
      </rPr>
      <t>2025</t>
    </r>
    <r>
      <rPr>
        <sz val="12"/>
        <rFont val="宋体"/>
        <charset val="134"/>
      </rPr>
      <t>年产业到户项目</t>
    </r>
  </si>
  <si>
    <t>到户产业</t>
  </si>
  <si>
    <t>尉犁县</t>
  </si>
  <si>
    <t>项目总投资：573万元   
建设内容：以到户形式，因户、因人施策，发展实施养殖、种植、庭院经济等产业项目，通过提供政府购买、企业服务等多种形式帮助有发展愿望的监测对象家庭及脱贫户。</t>
  </si>
  <si>
    <t>亚森·克衣木</t>
  </si>
  <si>
    <t>通过实施产业到户项目稳定增收致富，为持续巩固拓展脱贫攻坚成果、坚决守牢不发生规模性返贫底线奠定基础。</t>
  </si>
  <si>
    <t>引导和鼓励有发展条件、发展愿望的监测对象家庭及脱贫户，通过实施产业到户项目稳定增收致富。</t>
  </si>
  <si>
    <t>YL00006</t>
  </si>
  <si>
    <t>产业帮扶精准到户奖补项目</t>
  </si>
  <si>
    <t>其他</t>
  </si>
  <si>
    <r>
      <rPr>
        <sz val="12"/>
        <rFont val="宋体"/>
        <charset val="134"/>
      </rPr>
      <t>项目总投资：</t>
    </r>
    <r>
      <rPr>
        <sz val="12"/>
        <rFont val="Times New Roman"/>
        <charset val="134"/>
      </rPr>
      <t>477.7</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t>
    </r>
    <r>
      <rPr>
        <sz val="12"/>
        <rFont val="Times New Roman"/>
        <charset val="134"/>
      </rPr>
      <t xml:space="preserve">
</t>
    </r>
    <r>
      <rPr>
        <sz val="12"/>
        <rFont val="宋体"/>
        <charset val="134"/>
      </rPr>
      <t>建设内容：投入</t>
    </r>
    <r>
      <rPr>
        <sz val="12"/>
        <rFont val="Times New Roman"/>
        <charset val="134"/>
      </rPr>
      <t>477.7</t>
    </r>
    <r>
      <rPr>
        <sz val="12"/>
        <rFont val="宋体"/>
        <charset val="134"/>
      </rPr>
      <t>万元。根据《关于</t>
    </r>
    <r>
      <rPr>
        <sz val="12"/>
        <rFont val="Times New Roman"/>
        <charset val="134"/>
      </rPr>
      <t>2024</t>
    </r>
    <r>
      <rPr>
        <sz val="12"/>
        <rFont val="宋体"/>
        <charset val="134"/>
      </rPr>
      <t>年推动产业帮扶精准到户促进农民持续增收有关工作的通知》新财振〔</t>
    </r>
    <r>
      <rPr>
        <sz val="12"/>
        <rFont val="Times New Roman"/>
        <charset val="134"/>
      </rPr>
      <t>2024</t>
    </r>
    <r>
      <rPr>
        <sz val="12"/>
        <rFont val="宋体"/>
        <charset val="134"/>
      </rPr>
      <t>〕</t>
    </r>
    <r>
      <rPr>
        <sz val="12"/>
        <rFont val="Times New Roman"/>
        <charset val="134"/>
      </rPr>
      <t>6</t>
    </r>
    <r>
      <rPr>
        <sz val="12"/>
        <rFont val="宋体"/>
        <charset val="134"/>
      </rPr>
      <t>号要求，以奖补到户的形式为尉犁县脱贫户（监测户）实施精准补助，采取</t>
    </r>
    <r>
      <rPr>
        <sz val="12"/>
        <rFont val="Times New Roman"/>
        <charset val="134"/>
      </rPr>
      <t>“</t>
    </r>
    <r>
      <rPr>
        <sz val="12"/>
        <rFont val="宋体"/>
        <charset val="134"/>
      </rPr>
      <t>先干后补、多干多补、干好再补</t>
    </r>
    <r>
      <rPr>
        <sz val="12"/>
        <rFont val="Times New Roman"/>
        <charset val="134"/>
      </rPr>
      <t>”</t>
    </r>
    <r>
      <rPr>
        <sz val="12"/>
        <rFont val="宋体"/>
        <charset val="134"/>
      </rPr>
      <t>的形式促进增收。</t>
    </r>
  </si>
  <si>
    <t>户</t>
  </si>
  <si>
    <t>尉犁县农业农村局</t>
  </si>
  <si>
    <r>
      <rPr>
        <sz val="12"/>
        <rFont val="宋体"/>
        <charset val="134"/>
      </rPr>
      <t>亚森</t>
    </r>
    <r>
      <rPr>
        <sz val="12"/>
        <rFont val="Times New Roman"/>
        <charset val="134"/>
      </rPr>
      <t>·</t>
    </r>
    <r>
      <rPr>
        <sz val="12"/>
        <rFont val="宋体"/>
        <charset val="134"/>
      </rPr>
      <t>克衣木</t>
    </r>
  </si>
  <si>
    <t xml:space="preserve">引导和鼓励有发展条件、发展愿望的监测对象家庭及脱贫户，通过实施产业到户项目稳定增收致富，实现补助一户、见效一户、带动一片的效果。 通过实施产业到户项目稳定增收致富，为持续巩固拓展脱贫攻坚成果、坚决守牢不发生规模性返贫底线奠定基础。
</t>
  </si>
  <si>
    <t>YL00007</t>
  </si>
  <si>
    <t>尉犁县墩阔坦乡绵羊养殖项目</t>
  </si>
  <si>
    <t>养殖业</t>
  </si>
  <si>
    <t>尉犁县墩阔坦乡各村</t>
  </si>
  <si>
    <r>
      <rPr>
        <sz val="12"/>
        <rFont val="宋体"/>
        <charset val="134"/>
      </rPr>
      <t>计划投入资金</t>
    </r>
    <r>
      <rPr>
        <sz val="12"/>
        <rFont val="Times New Roman"/>
        <charset val="134"/>
      </rPr>
      <t>178</t>
    </r>
    <r>
      <rPr>
        <sz val="12"/>
        <rFont val="宋体"/>
        <charset val="134"/>
      </rPr>
      <t>万元，采购怀孕绵羊</t>
    </r>
    <r>
      <rPr>
        <sz val="12"/>
        <rFont val="Times New Roman"/>
        <charset val="134"/>
      </rPr>
      <t>1187</t>
    </r>
    <r>
      <rPr>
        <sz val="12"/>
        <rFont val="宋体"/>
        <charset val="134"/>
      </rPr>
      <t>只，活体</t>
    </r>
    <r>
      <rPr>
        <sz val="12"/>
        <rFont val="Times New Roman"/>
        <charset val="134"/>
      </rPr>
      <t>20</t>
    </r>
    <r>
      <rPr>
        <sz val="12"/>
        <rFont val="宋体"/>
        <charset val="134"/>
      </rPr>
      <t>公斤以上，畜龄</t>
    </r>
    <r>
      <rPr>
        <sz val="12"/>
        <rFont val="Times New Roman"/>
        <charset val="134"/>
      </rPr>
      <t>2-4</t>
    </r>
    <r>
      <rPr>
        <sz val="12"/>
        <rFont val="宋体"/>
        <charset val="134"/>
      </rPr>
      <t>岁，计划每只</t>
    </r>
    <r>
      <rPr>
        <sz val="12"/>
        <rFont val="Times New Roman"/>
        <charset val="134"/>
      </rPr>
      <t>1500</t>
    </r>
    <r>
      <rPr>
        <sz val="12"/>
        <rFont val="宋体"/>
        <charset val="134"/>
      </rPr>
      <t>元，通过集中集中托养的方式进行养殖，每年分红归村集体所有，用于壮大村集体经济。</t>
    </r>
  </si>
  <si>
    <t>只</t>
  </si>
  <si>
    <t>墩阔坦乡人民政府</t>
  </si>
  <si>
    <r>
      <rPr>
        <sz val="12"/>
        <rFont val="宋体"/>
        <charset val="134"/>
      </rPr>
      <t>古力亚</t>
    </r>
    <r>
      <rPr>
        <sz val="12"/>
        <rFont val="Times New Roman"/>
        <charset val="134"/>
      </rPr>
      <t>·</t>
    </r>
    <r>
      <rPr>
        <sz val="12"/>
        <rFont val="宋体"/>
        <charset val="134"/>
      </rPr>
      <t>卡海曼</t>
    </r>
  </si>
  <si>
    <r>
      <rPr>
        <sz val="12"/>
        <rFont val="宋体"/>
        <charset val="134"/>
      </rPr>
      <t>1.以托养的形式每年按</t>
    </r>
    <r>
      <rPr>
        <sz val="12"/>
        <rFont val="Times New Roman"/>
        <charset val="134"/>
      </rPr>
      <t>5%</t>
    </r>
    <r>
      <rPr>
        <sz val="12"/>
        <rFont val="宋体"/>
        <charset val="134"/>
      </rPr>
      <t>为村集体进行分红。产权归村集体所有。</t>
    </r>
    <r>
      <rPr>
        <sz val="12"/>
        <rFont val="Times New Roman"/>
        <charset val="134"/>
      </rPr>
      <t xml:space="preserve">
2.</t>
    </r>
    <r>
      <rPr>
        <sz val="12"/>
        <rFont val="宋体"/>
        <charset val="134"/>
      </rPr>
      <t>通过发展绵羊养殖，助力合作社打造品牌，提高市场竞争力</t>
    </r>
    <r>
      <rPr>
        <sz val="12"/>
        <rFont val="Times New Roman"/>
        <charset val="134"/>
      </rPr>
      <t xml:space="preserve">
3.</t>
    </r>
    <r>
      <rPr>
        <sz val="12"/>
        <rFont val="宋体"/>
        <charset val="134"/>
      </rPr>
      <t>带动产业发展，促进农民增收</t>
    </r>
  </si>
  <si>
    <r>
      <rPr>
        <sz val="12"/>
        <rFont val="宋体"/>
        <charset val="134"/>
      </rPr>
      <t>以托养的形式每年按</t>
    </r>
    <r>
      <rPr>
        <sz val="12"/>
        <rFont val="Times New Roman"/>
        <charset val="134"/>
      </rPr>
      <t>5%</t>
    </r>
    <r>
      <rPr>
        <sz val="12"/>
        <rFont val="宋体"/>
        <charset val="134"/>
      </rPr>
      <t>为村集体进行分红。产权归村集体所有。</t>
    </r>
  </si>
  <si>
    <t>YL00008</t>
  </si>
  <si>
    <t>尉犁县塔里木乡育肥羊养殖项目</t>
  </si>
  <si>
    <r>
      <rPr>
        <sz val="12"/>
        <rFont val="宋体"/>
        <charset val="134"/>
      </rPr>
      <t>购买约</t>
    </r>
    <r>
      <rPr>
        <sz val="12"/>
        <rFont val="Times New Roman"/>
        <charset val="134"/>
      </rPr>
      <t>4375</t>
    </r>
    <r>
      <rPr>
        <sz val="12"/>
        <rFont val="宋体"/>
        <charset val="134"/>
      </rPr>
      <t>只育肥羊，每只约</t>
    </r>
    <r>
      <rPr>
        <sz val="12"/>
        <rFont val="Times New Roman"/>
        <charset val="134"/>
      </rPr>
      <t>800</t>
    </r>
    <r>
      <rPr>
        <sz val="12"/>
        <rFont val="宋体"/>
        <charset val="134"/>
      </rPr>
      <t>元（以实际采购价格为准），断奶羔羊，体重</t>
    </r>
    <r>
      <rPr>
        <sz val="12"/>
        <rFont val="Times New Roman"/>
        <charset val="134"/>
      </rPr>
      <t>20-25</t>
    </r>
    <r>
      <rPr>
        <sz val="12"/>
        <rFont val="宋体"/>
        <charset val="134"/>
      </rPr>
      <t>公斤。</t>
    </r>
  </si>
  <si>
    <t>塔里木乡人民政府</t>
  </si>
  <si>
    <r>
      <rPr>
        <sz val="12"/>
        <color theme="1"/>
        <rFont val="宋体"/>
        <charset val="134"/>
      </rPr>
      <t>资产归村集体所有采取托养模式，每年按</t>
    </r>
    <r>
      <rPr>
        <sz val="12"/>
        <color theme="1"/>
        <rFont val="Times New Roman"/>
        <charset val="134"/>
      </rPr>
      <t>2%</t>
    </r>
    <r>
      <rPr>
        <sz val="12"/>
        <color theme="1"/>
        <rFont val="宋体"/>
        <charset val="134"/>
      </rPr>
      <t>给村集体分红，用于巩固脱贫成果与乡村振兴，带动农户收益大于</t>
    </r>
    <r>
      <rPr>
        <sz val="12"/>
        <color theme="1"/>
        <rFont val="Times New Roman"/>
        <charset val="134"/>
      </rPr>
      <t>3%</t>
    </r>
    <r>
      <rPr>
        <sz val="12"/>
        <color theme="1"/>
        <rFont val="宋体"/>
        <charset val="134"/>
      </rPr>
      <t>，综合收益率在</t>
    </r>
    <r>
      <rPr>
        <sz val="12"/>
        <color theme="1"/>
        <rFont val="Times New Roman"/>
        <charset val="134"/>
      </rPr>
      <t>5%</t>
    </r>
    <r>
      <rPr>
        <sz val="12"/>
        <color theme="1"/>
        <rFont val="宋体"/>
        <charset val="134"/>
      </rPr>
      <t>以上。</t>
    </r>
  </si>
  <si>
    <r>
      <rPr>
        <sz val="12"/>
        <rFont val="宋体"/>
        <charset val="134"/>
      </rPr>
      <t>以托养的形式每年按2</t>
    </r>
    <r>
      <rPr>
        <sz val="12"/>
        <rFont val="Times New Roman"/>
        <charset val="134"/>
      </rPr>
      <t>%</t>
    </r>
    <r>
      <rPr>
        <sz val="12"/>
        <rFont val="宋体"/>
        <charset val="134"/>
      </rPr>
      <t>为村集体进行分红。产权归村集体所有。</t>
    </r>
  </si>
  <si>
    <t>YL00009</t>
  </si>
  <si>
    <t>尉犁县有机肥加肥站建设项目</t>
  </si>
  <si>
    <t>尉犁县工业园区</t>
  </si>
  <si>
    <r>
      <rPr>
        <sz val="12"/>
        <rFont val="宋体"/>
        <charset val="134"/>
      </rPr>
      <t>建设总面积</t>
    </r>
    <r>
      <rPr>
        <sz val="12"/>
        <rFont val="Times New Roman"/>
        <charset val="134"/>
      </rPr>
      <t>5527.28</t>
    </r>
    <r>
      <rPr>
        <sz val="12"/>
        <rFont val="宋体"/>
        <charset val="134"/>
      </rPr>
      <t>平方米，其中：建设加肥站一座</t>
    </r>
    <r>
      <rPr>
        <sz val="12"/>
        <rFont val="Times New Roman"/>
        <charset val="134"/>
      </rPr>
      <t>600</t>
    </r>
    <r>
      <rPr>
        <sz val="12"/>
        <rFont val="宋体"/>
        <charset val="134"/>
      </rPr>
      <t>平方米，配菌室</t>
    </r>
    <r>
      <rPr>
        <sz val="12"/>
        <rFont val="Times New Roman"/>
        <charset val="134"/>
      </rPr>
      <t>1</t>
    </r>
    <r>
      <rPr>
        <sz val="12"/>
        <rFont val="宋体"/>
        <charset val="134"/>
      </rPr>
      <t>座</t>
    </r>
    <r>
      <rPr>
        <sz val="12"/>
        <rFont val="Times New Roman"/>
        <charset val="134"/>
      </rPr>
      <t>1116</t>
    </r>
    <r>
      <rPr>
        <sz val="12"/>
        <rFont val="宋体"/>
        <charset val="134"/>
      </rPr>
      <t>平方米，车间</t>
    </r>
    <r>
      <rPr>
        <sz val="12"/>
        <rFont val="Times New Roman"/>
        <charset val="134"/>
      </rPr>
      <t>3</t>
    </r>
    <r>
      <rPr>
        <sz val="12"/>
        <rFont val="宋体"/>
        <charset val="134"/>
      </rPr>
      <t>座</t>
    </r>
    <r>
      <rPr>
        <sz val="12"/>
        <rFont val="Times New Roman"/>
        <charset val="134"/>
      </rPr>
      <t>3690</t>
    </r>
    <r>
      <rPr>
        <sz val="12"/>
        <rFont val="宋体"/>
        <charset val="134"/>
      </rPr>
      <t>平方米，发电机房</t>
    </r>
    <r>
      <rPr>
        <sz val="12"/>
        <rFont val="Times New Roman"/>
        <charset val="134"/>
      </rPr>
      <t>1</t>
    </r>
    <r>
      <rPr>
        <sz val="12"/>
        <rFont val="宋体"/>
        <charset val="134"/>
      </rPr>
      <t>座</t>
    </r>
    <r>
      <rPr>
        <sz val="12"/>
        <rFont val="Times New Roman"/>
        <charset val="134"/>
      </rPr>
      <t>82.88</t>
    </r>
    <r>
      <rPr>
        <sz val="12"/>
        <rFont val="宋体"/>
        <charset val="134"/>
      </rPr>
      <t>平方米，门卫室</t>
    </r>
    <r>
      <rPr>
        <sz val="12"/>
        <rFont val="Times New Roman"/>
        <charset val="134"/>
      </rPr>
      <t>1</t>
    </r>
    <r>
      <rPr>
        <sz val="12"/>
        <rFont val="宋体"/>
        <charset val="134"/>
      </rPr>
      <t>座</t>
    </r>
    <r>
      <rPr>
        <sz val="12"/>
        <rFont val="Times New Roman"/>
        <charset val="134"/>
      </rPr>
      <t>38.4</t>
    </r>
    <r>
      <rPr>
        <sz val="12"/>
        <rFont val="宋体"/>
        <charset val="134"/>
      </rPr>
      <t>平方米。改良优化土壤</t>
    </r>
    <r>
      <rPr>
        <sz val="12"/>
        <rFont val="Times New Roman"/>
        <charset val="134"/>
      </rPr>
      <t>20-30</t>
    </r>
    <r>
      <rPr>
        <sz val="12"/>
        <rFont val="宋体"/>
        <charset val="134"/>
      </rPr>
      <t>万亩。</t>
    </r>
  </si>
  <si>
    <t>座</t>
  </si>
  <si>
    <t>兴平镇人民政府</t>
  </si>
  <si>
    <r>
      <rPr>
        <sz val="12"/>
        <rFont val="宋体"/>
        <charset val="134"/>
      </rPr>
      <t>一是生产菌种</t>
    </r>
    <r>
      <rPr>
        <sz val="12"/>
        <rFont val="Times New Roman"/>
        <charset val="134"/>
      </rPr>
      <t>5-6</t>
    </r>
    <r>
      <rPr>
        <sz val="12"/>
        <rFont val="宋体"/>
        <charset val="134"/>
      </rPr>
      <t>万吨，年销售额</t>
    </r>
    <r>
      <rPr>
        <sz val="12"/>
        <rFont val="Times New Roman"/>
        <charset val="134"/>
      </rPr>
      <t>480</t>
    </r>
    <r>
      <rPr>
        <sz val="12"/>
        <rFont val="宋体"/>
        <charset val="134"/>
      </rPr>
      <t>万元，改良盐碱地面积</t>
    </r>
    <r>
      <rPr>
        <sz val="12"/>
        <rFont val="Times New Roman"/>
        <charset val="134"/>
      </rPr>
      <t>20-30</t>
    </r>
    <r>
      <rPr>
        <sz val="12"/>
        <rFont val="宋体"/>
        <charset val="134"/>
      </rPr>
      <t>万亩；二是处理猪粪、牛羊粪</t>
    </r>
    <r>
      <rPr>
        <sz val="12"/>
        <rFont val="Times New Roman"/>
        <charset val="134"/>
      </rPr>
      <t>2</t>
    </r>
    <r>
      <rPr>
        <sz val="12"/>
        <rFont val="宋体"/>
        <charset val="134"/>
      </rPr>
      <t>万吨，解决猪粪处理难题，年销售额</t>
    </r>
    <r>
      <rPr>
        <sz val="12"/>
        <rFont val="Times New Roman"/>
        <charset val="134"/>
      </rPr>
      <t>2000</t>
    </r>
    <r>
      <rPr>
        <sz val="12"/>
        <rFont val="宋体"/>
        <charset val="134"/>
      </rPr>
      <t>万元；三是项目综合收益率达到</t>
    </r>
    <r>
      <rPr>
        <sz val="12"/>
        <rFont val="Times New Roman"/>
        <charset val="134"/>
      </rPr>
      <t>5%</t>
    </r>
    <r>
      <rPr>
        <sz val="12"/>
        <rFont val="宋体"/>
        <charset val="134"/>
      </rPr>
      <t>以上（租金</t>
    </r>
    <r>
      <rPr>
        <sz val="12"/>
        <rFont val="Times New Roman"/>
        <charset val="134"/>
      </rPr>
      <t>+</t>
    </r>
    <r>
      <rPr>
        <sz val="12"/>
        <rFont val="宋体"/>
        <charset val="134"/>
      </rPr>
      <t>就业），对于吸纳本县域内农村户籍人口特别是脱贫户、监测户就业的租金按照不低于当期贷款利率执行，没有解决就业的按</t>
    </r>
    <r>
      <rPr>
        <sz val="12"/>
        <rFont val="Times New Roman"/>
        <charset val="134"/>
      </rPr>
      <t>5%</t>
    </r>
    <r>
      <rPr>
        <sz val="12"/>
        <rFont val="宋体"/>
        <charset val="134"/>
      </rPr>
      <t>缴纳租金。</t>
    </r>
  </si>
  <si>
    <t>产权归村集体所有。项目综合收益率达到5%以上（租金+就业），对于吸纳本县域内农村户籍人口特别是脱贫户、监测户就业的租金按照不低于当期贷款利率执行，没有解决就业的按5%缴纳租金。</t>
  </si>
  <si>
    <t>二、就业项目</t>
  </si>
  <si>
    <t>YL00010</t>
  </si>
  <si>
    <t>尉犁县特设岗位补助</t>
  </si>
  <si>
    <t>就业项目</t>
  </si>
  <si>
    <t>公益性岗位</t>
  </si>
  <si>
    <t>项目总投资：186万元   规模：514人                                         
建设内容：1-7月投入资金186万元。为514名就业困难脱贫户设置就业岗位，每人每月500元。</t>
  </si>
  <si>
    <t>人</t>
  </si>
  <si>
    <t>县人社局</t>
  </si>
  <si>
    <t>王祥立</t>
  </si>
  <si>
    <t>对建档立卡脱困户及监测户家庭就业扶贫政策扶持，设置就业岗位，巩固脱贫攻坚成果，补助标准500元每人每月。</t>
  </si>
  <si>
    <t>解决脱贫户（监测户）514 人就业困难。</t>
  </si>
  <si>
    <t>YL00011</t>
  </si>
  <si>
    <r>
      <rPr>
        <sz val="12"/>
        <rFont val="宋体"/>
        <charset val="134"/>
      </rPr>
      <t>项目总投资：</t>
    </r>
    <r>
      <rPr>
        <sz val="12"/>
        <rFont val="Times New Roman"/>
        <charset val="134"/>
      </rPr>
      <t>122.4</t>
    </r>
    <r>
      <rPr>
        <sz val="12"/>
        <rFont val="宋体"/>
        <charset val="134"/>
      </rPr>
      <t>万元</t>
    </r>
    <r>
      <rPr>
        <sz val="12"/>
        <rFont val="Times New Roman"/>
        <charset val="134"/>
      </rPr>
      <t xml:space="preserve">   </t>
    </r>
    <r>
      <rPr>
        <sz val="12"/>
        <rFont val="宋体"/>
        <charset val="134"/>
      </rPr>
      <t>规模：</t>
    </r>
    <r>
      <rPr>
        <sz val="12"/>
        <rFont val="Times New Roman"/>
        <charset val="134"/>
      </rPr>
      <t>514</t>
    </r>
    <r>
      <rPr>
        <sz val="12"/>
        <rFont val="宋体"/>
        <charset val="134"/>
      </rPr>
      <t>人</t>
    </r>
    <r>
      <rPr>
        <sz val="12"/>
        <rFont val="Times New Roman"/>
        <charset val="134"/>
      </rPr>
      <t xml:space="preserve">                                         
</t>
    </r>
    <r>
      <rPr>
        <sz val="12"/>
        <rFont val="宋体"/>
        <charset val="134"/>
      </rPr>
      <t>建设内容：</t>
    </r>
    <r>
      <rPr>
        <sz val="12"/>
        <rFont val="Times New Roman"/>
        <charset val="134"/>
      </rPr>
      <t>8-12</t>
    </r>
    <r>
      <rPr>
        <sz val="12"/>
        <rFont val="宋体"/>
        <charset val="134"/>
      </rPr>
      <t>月投入资金</t>
    </r>
    <r>
      <rPr>
        <sz val="12"/>
        <rFont val="Times New Roman"/>
        <charset val="134"/>
      </rPr>
      <t>122.4</t>
    </r>
    <r>
      <rPr>
        <sz val="12"/>
        <rFont val="宋体"/>
        <charset val="134"/>
      </rPr>
      <t>万元。为</t>
    </r>
    <r>
      <rPr>
        <sz val="12"/>
        <rFont val="Times New Roman"/>
        <charset val="134"/>
      </rPr>
      <t>514</t>
    </r>
    <r>
      <rPr>
        <sz val="12"/>
        <rFont val="宋体"/>
        <charset val="134"/>
      </rPr>
      <t>名就业困难脱贫户设置就业岗位，每人每月</t>
    </r>
    <r>
      <rPr>
        <sz val="12"/>
        <rFont val="Times New Roman"/>
        <charset val="134"/>
      </rPr>
      <t>500</t>
    </r>
    <r>
      <rPr>
        <sz val="12"/>
        <rFont val="宋体"/>
        <charset val="134"/>
      </rPr>
      <t>元。</t>
    </r>
  </si>
  <si>
    <r>
      <rPr>
        <sz val="12"/>
        <rFont val="宋体"/>
        <charset val="134"/>
      </rPr>
      <t>对建档立卡脱困户及监测户家庭就业扶贫政策扶持，设置就业岗位，巩固脱贫攻坚成果，补助标准</t>
    </r>
    <r>
      <rPr>
        <sz val="12"/>
        <rFont val="Times New Roman"/>
        <charset val="134"/>
      </rPr>
      <t>500</t>
    </r>
    <r>
      <rPr>
        <sz val="12"/>
        <rFont val="宋体"/>
        <charset val="134"/>
      </rPr>
      <t>元每人每月。</t>
    </r>
  </si>
  <si>
    <r>
      <rPr>
        <sz val="12"/>
        <rFont val="宋体"/>
        <charset val="134"/>
      </rPr>
      <t>解决脱贫户（监测户）</t>
    </r>
    <r>
      <rPr>
        <sz val="12"/>
        <rFont val="Times New Roman"/>
        <charset val="134"/>
      </rPr>
      <t xml:space="preserve">514 </t>
    </r>
    <r>
      <rPr>
        <sz val="12"/>
        <rFont val="宋体"/>
        <charset val="134"/>
      </rPr>
      <t>人就业困难。</t>
    </r>
  </si>
  <si>
    <t>三、乡村建设行动</t>
  </si>
  <si>
    <t>YL00012</t>
  </si>
  <si>
    <r>
      <rPr>
        <sz val="12"/>
        <rFont val="宋体"/>
        <charset val="134"/>
      </rPr>
      <t>尉犁县</t>
    </r>
    <r>
      <rPr>
        <sz val="12"/>
        <rFont val="Times New Roman"/>
        <charset val="134"/>
      </rPr>
      <t>2025</t>
    </r>
    <r>
      <rPr>
        <sz val="12"/>
        <rFont val="宋体"/>
        <charset val="134"/>
      </rPr>
      <t>年农村污水治理项目</t>
    </r>
  </si>
  <si>
    <t>乡村建设行动</t>
  </si>
  <si>
    <t>农村污水治理、垃圾治理</t>
  </si>
  <si>
    <t>喀尔曲尕乡、古勒巴格乡</t>
  </si>
  <si>
    <r>
      <rPr>
        <sz val="12"/>
        <rFont val="Times New Roman"/>
        <charset val="134"/>
      </rPr>
      <t>1.</t>
    </r>
    <r>
      <rPr>
        <sz val="12"/>
        <rFont val="宋体"/>
        <charset val="134"/>
      </rPr>
      <t>在喀尔曲尕乡新建分散式集中污水处理设施，覆盖群众约</t>
    </r>
    <r>
      <rPr>
        <sz val="12"/>
        <rFont val="Times New Roman"/>
        <charset val="134"/>
      </rPr>
      <t>120</t>
    </r>
    <r>
      <rPr>
        <sz val="12"/>
        <rFont val="宋体"/>
        <charset val="134"/>
      </rPr>
      <t>户，预计</t>
    </r>
    <r>
      <rPr>
        <sz val="12"/>
        <rFont val="Times New Roman"/>
        <charset val="134"/>
      </rPr>
      <t>120</t>
    </r>
    <r>
      <rPr>
        <sz val="12"/>
        <rFont val="宋体"/>
        <charset val="134"/>
      </rPr>
      <t>万元；</t>
    </r>
    <r>
      <rPr>
        <sz val="12"/>
        <rFont val="Times New Roman"/>
        <charset val="134"/>
      </rPr>
      <t>2.</t>
    </r>
    <r>
      <rPr>
        <sz val="12"/>
        <rFont val="宋体"/>
        <charset val="134"/>
      </rPr>
      <t>为古勒巴格乡辖区</t>
    </r>
    <r>
      <rPr>
        <sz val="12"/>
        <rFont val="Times New Roman"/>
        <charset val="134"/>
      </rPr>
      <t>3</t>
    </r>
    <r>
      <rPr>
        <sz val="12"/>
        <rFont val="宋体"/>
        <charset val="134"/>
      </rPr>
      <t>个行政村</t>
    </r>
    <r>
      <rPr>
        <sz val="12"/>
        <rFont val="Times New Roman"/>
        <charset val="134"/>
      </rPr>
      <t>490</t>
    </r>
    <r>
      <rPr>
        <sz val="12"/>
        <rFont val="宋体"/>
        <charset val="134"/>
      </rPr>
      <t>户群众铺设污水管网及配套污水处理设施，共计需</t>
    </r>
    <r>
      <rPr>
        <sz val="12"/>
        <rFont val="Times New Roman"/>
        <charset val="134"/>
      </rPr>
      <t>860</t>
    </r>
    <r>
      <rPr>
        <sz val="12"/>
        <rFont val="宋体"/>
        <charset val="134"/>
      </rPr>
      <t>万元。其中：库克喀依那木村，</t>
    </r>
    <r>
      <rPr>
        <sz val="12"/>
        <rFont val="Times New Roman"/>
        <charset val="134"/>
      </rPr>
      <t>220</t>
    </r>
    <r>
      <rPr>
        <sz val="12"/>
        <rFont val="宋体"/>
        <charset val="134"/>
      </rPr>
      <t>户新建分户式污水处理设备、预处理池、中水井各</t>
    </r>
    <r>
      <rPr>
        <sz val="12"/>
        <rFont val="Times New Roman"/>
        <charset val="134"/>
      </rPr>
      <t>130</t>
    </r>
    <r>
      <rPr>
        <sz val="12"/>
        <rFont val="宋体"/>
        <charset val="134"/>
      </rPr>
      <t>套及配套联户管网，</t>
    </r>
    <r>
      <rPr>
        <sz val="12"/>
        <rFont val="Times New Roman"/>
        <charset val="134"/>
      </rPr>
      <t>1.5</t>
    </r>
    <r>
      <rPr>
        <sz val="12"/>
        <rFont val="宋体"/>
        <charset val="134"/>
      </rPr>
      <t>立方</t>
    </r>
    <r>
      <rPr>
        <sz val="12"/>
        <rFont val="Times New Roman"/>
        <charset val="134"/>
      </rPr>
      <t>94</t>
    </r>
    <r>
      <rPr>
        <sz val="12"/>
        <rFont val="宋体"/>
        <charset val="134"/>
      </rPr>
      <t>套、</t>
    </r>
    <r>
      <rPr>
        <sz val="12"/>
        <rFont val="Times New Roman"/>
        <charset val="134"/>
      </rPr>
      <t>2.2</t>
    </r>
    <r>
      <rPr>
        <sz val="12"/>
        <rFont val="宋体"/>
        <charset val="134"/>
      </rPr>
      <t>立方</t>
    </r>
    <r>
      <rPr>
        <sz val="12"/>
        <rFont val="Times New Roman"/>
        <charset val="134"/>
      </rPr>
      <t>31</t>
    </r>
    <r>
      <rPr>
        <sz val="12"/>
        <rFont val="宋体"/>
        <charset val="134"/>
      </rPr>
      <t>套、</t>
    </r>
    <r>
      <rPr>
        <sz val="12"/>
        <rFont val="Times New Roman"/>
        <charset val="134"/>
      </rPr>
      <t>5</t>
    </r>
    <r>
      <rPr>
        <sz val="12"/>
        <rFont val="宋体"/>
        <charset val="134"/>
      </rPr>
      <t>立方</t>
    </r>
    <r>
      <rPr>
        <sz val="12"/>
        <rFont val="Times New Roman"/>
        <charset val="134"/>
      </rPr>
      <t>5</t>
    </r>
    <r>
      <rPr>
        <sz val="12"/>
        <rFont val="宋体"/>
        <charset val="134"/>
      </rPr>
      <t>套。奥曼库勒村，</t>
    </r>
    <r>
      <rPr>
        <sz val="12"/>
        <rFont val="Times New Roman"/>
        <charset val="134"/>
      </rPr>
      <t>180</t>
    </r>
    <r>
      <rPr>
        <sz val="12"/>
        <rFont val="宋体"/>
        <charset val="134"/>
      </rPr>
      <t>户新建日处理</t>
    </r>
    <r>
      <rPr>
        <sz val="12"/>
        <rFont val="Times New Roman"/>
        <charset val="134"/>
      </rPr>
      <t>50</t>
    </r>
    <r>
      <rPr>
        <sz val="12"/>
        <rFont val="宋体"/>
        <charset val="134"/>
      </rPr>
      <t>立方污水处理站</t>
    </r>
    <r>
      <rPr>
        <sz val="12"/>
        <rFont val="Times New Roman"/>
        <charset val="134"/>
      </rPr>
      <t>1</t>
    </r>
    <r>
      <rPr>
        <sz val="12"/>
        <rFont val="宋体"/>
        <charset val="134"/>
      </rPr>
      <t>座，</t>
    </r>
    <r>
      <rPr>
        <sz val="12"/>
        <rFont val="Times New Roman"/>
        <charset val="134"/>
      </rPr>
      <t>HDPE315</t>
    </r>
    <r>
      <rPr>
        <sz val="12"/>
        <rFont val="宋体"/>
        <charset val="134"/>
      </rPr>
      <t>双壁波纹管</t>
    </r>
    <r>
      <rPr>
        <sz val="12"/>
        <rFont val="Times New Roman"/>
        <charset val="134"/>
      </rPr>
      <t>9000</t>
    </r>
    <r>
      <rPr>
        <sz val="12"/>
        <rFont val="宋体"/>
        <charset val="134"/>
      </rPr>
      <t>米、</t>
    </r>
    <r>
      <rPr>
        <sz val="12"/>
        <rFont val="Times New Roman"/>
        <charset val="134"/>
      </rPr>
      <t>HDPE250</t>
    </r>
    <r>
      <rPr>
        <sz val="12"/>
        <rFont val="宋体"/>
        <charset val="134"/>
      </rPr>
      <t>双壁波纹管</t>
    </r>
    <r>
      <rPr>
        <sz val="12"/>
        <rFont val="Times New Roman"/>
        <charset val="134"/>
      </rPr>
      <t>2300</t>
    </r>
    <r>
      <rPr>
        <sz val="12"/>
        <rFont val="宋体"/>
        <charset val="134"/>
      </rPr>
      <t>米，混凝土检查井</t>
    </r>
    <r>
      <rPr>
        <sz val="12"/>
        <rFont val="Times New Roman"/>
        <charset val="134"/>
      </rPr>
      <t>225</t>
    </r>
    <r>
      <rPr>
        <sz val="12"/>
        <rFont val="宋体"/>
        <charset val="134"/>
      </rPr>
      <t>座、</t>
    </r>
    <r>
      <rPr>
        <sz val="12"/>
        <rFont val="Times New Roman"/>
        <charset val="134"/>
      </rPr>
      <t>HDPE350</t>
    </r>
    <r>
      <rPr>
        <sz val="12"/>
        <rFont val="宋体"/>
        <charset val="134"/>
      </rPr>
      <t>入户井</t>
    </r>
    <r>
      <rPr>
        <sz val="12"/>
        <rFont val="Times New Roman"/>
        <charset val="134"/>
      </rPr>
      <t>180</t>
    </r>
    <r>
      <rPr>
        <sz val="12"/>
        <rFont val="宋体"/>
        <charset val="134"/>
      </rPr>
      <t>座；分户式污水处理设备、预处理池、中水井各</t>
    </r>
    <r>
      <rPr>
        <sz val="12"/>
        <rFont val="Times New Roman"/>
        <charset val="134"/>
      </rPr>
      <t>2</t>
    </r>
    <r>
      <rPr>
        <sz val="12"/>
        <rFont val="宋体"/>
        <charset val="134"/>
      </rPr>
      <t>套及配套联户管网，</t>
    </r>
    <r>
      <rPr>
        <sz val="12"/>
        <rFont val="Times New Roman"/>
        <charset val="134"/>
      </rPr>
      <t>1.5</t>
    </r>
    <r>
      <rPr>
        <sz val="12"/>
        <rFont val="宋体"/>
        <charset val="134"/>
      </rPr>
      <t>立方</t>
    </r>
    <r>
      <rPr>
        <sz val="12"/>
        <rFont val="Times New Roman"/>
        <charset val="134"/>
      </rPr>
      <t>1</t>
    </r>
    <r>
      <rPr>
        <sz val="12"/>
        <rFont val="宋体"/>
        <charset val="134"/>
      </rPr>
      <t>套、</t>
    </r>
    <r>
      <rPr>
        <sz val="12"/>
        <rFont val="Times New Roman"/>
        <charset val="134"/>
      </rPr>
      <t>5</t>
    </r>
    <r>
      <rPr>
        <sz val="12"/>
        <rFont val="宋体"/>
        <charset val="134"/>
      </rPr>
      <t>立方</t>
    </r>
    <r>
      <rPr>
        <sz val="12"/>
        <rFont val="Times New Roman"/>
        <charset val="134"/>
      </rPr>
      <t>1</t>
    </r>
    <r>
      <rPr>
        <sz val="12"/>
        <rFont val="宋体"/>
        <charset val="134"/>
      </rPr>
      <t>套。红光村</t>
    </r>
    <r>
      <rPr>
        <sz val="12"/>
        <rFont val="Times New Roman"/>
        <charset val="134"/>
      </rPr>
      <t>90</t>
    </r>
    <r>
      <rPr>
        <sz val="12"/>
        <rFont val="宋体"/>
        <charset val="134"/>
      </rPr>
      <t>户新建分户式污水处理设备、预处理池、中水井各</t>
    </r>
    <r>
      <rPr>
        <sz val="12"/>
        <rFont val="Times New Roman"/>
        <charset val="134"/>
      </rPr>
      <t>8</t>
    </r>
    <r>
      <rPr>
        <sz val="12"/>
        <rFont val="宋体"/>
        <charset val="134"/>
      </rPr>
      <t>套及配套联户管网，</t>
    </r>
    <r>
      <rPr>
        <sz val="12"/>
        <rFont val="Times New Roman"/>
        <charset val="134"/>
      </rPr>
      <t>1.5</t>
    </r>
    <r>
      <rPr>
        <sz val="12"/>
        <rFont val="宋体"/>
        <charset val="134"/>
      </rPr>
      <t>立方</t>
    </r>
    <r>
      <rPr>
        <sz val="12"/>
        <rFont val="Times New Roman"/>
        <charset val="134"/>
      </rPr>
      <t>2</t>
    </r>
    <r>
      <rPr>
        <sz val="12"/>
        <rFont val="宋体"/>
        <charset val="134"/>
      </rPr>
      <t>套、</t>
    </r>
    <r>
      <rPr>
        <sz val="12"/>
        <rFont val="Times New Roman"/>
        <charset val="134"/>
      </rPr>
      <t>5</t>
    </r>
    <r>
      <rPr>
        <sz val="12"/>
        <rFont val="宋体"/>
        <charset val="134"/>
      </rPr>
      <t>立方</t>
    </r>
    <r>
      <rPr>
        <sz val="12"/>
        <rFont val="Times New Roman"/>
        <charset val="134"/>
      </rPr>
      <t>6</t>
    </r>
    <r>
      <rPr>
        <sz val="12"/>
        <rFont val="宋体"/>
        <charset val="134"/>
      </rPr>
      <t>套，</t>
    </r>
    <r>
      <rPr>
        <sz val="12"/>
        <rFont val="Times New Roman"/>
        <charset val="134"/>
      </rPr>
      <t>HDPE350</t>
    </r>
    <r>
      <rPr>
        <sz val="12"/>
        <rFont val="宋体"/>
        <charset val="134"/>
      </rPr>
      <t>入户井</t>
    </r>
    <r>
      <rPr>
        <sz val="12"/>
        <rFont val="Times New Roman"/>
        <charset val="134"/>
      </rPr>
      <t>90</t>
    </r>
    <r>
      <rPr>
        <sz val="12"/>
        <rFont val="宋体"/>
        <charset val="134"/>
      </rPr>
      <t>座</t>
    </r>
    <r>
      <rPr>
        <sz val="12"/>
        <rFont val="Times New Roman"/>
        <charset val="134"/>
      </rPr>
      <t>-HDPE700</t>
    </r>
    <r>
      <rPr>
        <sz val="12"/>
        <rFont val="宋体"/>
        <charset val="134"/>
      </rPr>
      <t>汇污井</t>
    </r>
    <r>
      <rPr>
        <sz val="12"/>
        <rFont val="Times New Roman"/>
        <charset val="134"/>
      </rPr>
      <t>14</t>
    </r>
    <r>
      <rPr>
        <sz val="12"/>
        <rFont val="宋体"/>
        <charset val="134"/>
      </rPr>
      <t>座。共计</t>
    </r>
    <r>
      <rPr>
        <sz val="12"/>
        <rFont val="Times New Roman"/>
        <charset val="134"/>
      </rPr>
      <t>980</t>
    </r>
    <r>
      <rPr>
        <sz val="12"/>
        <rFont val="宋体"/>
        <charset val="134"/>
      </rPr>
      <t>万元。</t>
    </r>
  </si>
  <si>
    <t>王新存、孙允锟</t>
  </si>
  <si>
    <t>为切实，全面提高农村卫生厕所改造普及率，改善农村人居环境、提升农民幸福感。</t>
  </si>
  <si>
    <t>将农村改厕、垃圾治理与环境整治等工作有机结合起来，全面提高农村卫生厕所改造普及率。</t>
  </si>
  <si>
    <t>YL00013</t>
  </si>
  <si>
    <t>尉犁县塔里木乡塔里木村铸牢中华民族共同体意识基地提升改造项目</t>
  </si>
  <si>
    <t>农村公共服务</t>
  </si>
  <si>
    <t>塔里木村</t>
  </si>
  <si>
    <r>
      <rPr>
        <sz val="12"/>
        <rFont val="宋体"/>
        <charset val="134"/>
      </rPr>
      <t>计划投资</t>
    </r>
    <r>
      <rPr>
        <sz val="12"/>
        <rFont val="Times New Roman"/>
        <charset val="134"/>
      </rPr>
      <t>54</t>
    </r>
    <r>
      <rPr>
        <sz val="12"/>
        <rFont val="宋体"/>
        <charset val="134"/>
      </rPr>
      <t>万，对现有场地进行优化、房屋加固及基础装修，通过建设塔里木村综合文化活动中心，丰富村民精神文化生活，助力乡村文化振兴，进一步铸牢中华民族共同体意识，增强村党组织凝聚力。</t>
    </r>
  </si>
  <si>
    <t>尉犁县委统战部</t>
  </si>
  <si>
    <t>亚力坤江·艾尔肯</t>
  </si>
  <si>
    <t>村民可以免费使用活动中心开展活动，促进村民互动交流，助力乡村治理和文化振兴，增强党组织凝聚力。</t>
  </si>
  <si>
    <t>通过建设塔里木村综合文化活动中心，进一步铸牢中华民族共同体意识，传承民族精神，弘扬传统美德和爱国主义精神，提升群众的凝聚力和向心力。</t>
  </si>
  <si>
    <t>四、巩固三保障成果</t>
  </si>
  <si>
    <t>YL00014</t>
  </si>
  <si>
    <r>
      <rPr>
        <sz val="12"/>
        <rFont val="宋体"/>
        <charset val="134"/>
      </rPr>
      <t>尉犁县</t>
    </r>
    <r>
      <rPr>
        <sz val="12"/>
        <rFont val="Times New Roman"/>
        <charset val="134"/>
      </rPr>
      <t>“</t>
    </r>
    <r>
      <rPr>
        <sz val="12"/>
        <rFont val="宋体"/>
        <charset val="134"/>
      </rPr>
      <t>雨露计划</t>
    </r>
    <r>
      <rPr>
        <sz val="12"/>
        <rFont val="Times New Roman"/>
        <charset val="134"/>
      </rPr>
      <t>”</t>
    </r>
    <r>
      <rPr>
        <sz val="12"/>
        <rFont val="宋体"/>
        <charset val="134"/>
      </rPr>
      <t>补助项目</t>
    </r>
  </si>
  <si>
    <t>巩固三保障成果</t>
  </si>
  <si>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</si>
  <si>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2"/>
        <rFont val="宋体"/>
        <charset val="134"/>
      </rPr>
      <t>项目总投资：</t>
    </r>
    <r>
      <rPr>
        <sz val="12"/>
        <rFont val="Times New Roman"/>
        <charset val="134"/>
      </rPr>
      <t>54.9</t>
    </r>
    <r>
      <rPr>
        <sz val="12"/>
        <rFont val="宋体"/>
        <charset val="134"/>
      </rPr>
      <t>万元</t>
    </r>
    <r>
      <rPr>
        <sz val="12"/>
        <rFont val="Times New Roman"/>
        <charset val="134"/>
      </rPr>
      <t xml:space="preserve">   </t>
    </r>
    <r>
      <rPr>
        <sz val="12"/>
        <rFont val="宋体"/>
        <charset val="134"/>
      </rPr>
      <t>规模：</t>
    </r>
    <r>
      <rPr>
        <sz val="12"/>
        <rFont val="Times New Roman"/>
        <charset val="134"/>
      </rPr>
      <t>185</t>
    </r>
    <r>
      <rPr>
        <sz val="12"/>
        <rFont val="宋体"/>
        <charset val="134"/>
      </rPr>
      <t>名</t>
    </r>
    <r>
      <rPr>
        <sz val="12"/>
        <rFont val="Times New Roman"/>
        <charset val="134"/>
      </rPr>
      <t xml:space="preserve">                                     
</t>
    </r>
    <r>
      <rPr>
        <sz val="12"/>
        <rFont val="宋体"/>
        <charset val="134"/>
      </rPr>
      <t>建设内容：补助</t>
    </r>
    <r>
      <rPr>
        <sz val="12"/>
        <rFont val="Times New Roman"/>
        <charset val="134"/>
      </rPr>
      <t>54.9</t>
    </r>
    <r>
      <rPr>
        <sz val="12"/>
        <rFont val="宋体"/>
        <charset val="134"/>
      </rPr>
      <t>万元，为尉犁县</t>
    </r>
    <r>
      <rPr>
        <sz val="12"/>
        <rFont val="Times New Roman"/>
        <charset val="134"/>
      </rPr>
      <t>185</t>
    </r>
    <r>
      <rPr>
        <sz val="12"/>
        <rFont val="宋体"/>
        <charset val="134"/>
      </rPr>
      <t>名就读中职、中专、高职、大专、技校的学生进行补助，每人每学年</t>
    </r>
    <r>
      <rPr>
        <sz val="12"/>
        <rFont val="Times New Roman"/>
        <charset val="134"/>
      </rPr>
      <t>3000</t>
    </r>
    <r>
      <rPr>
        <sz val="12"/>
        <rFont val="宋体"/>
        <charset val="134"/>
      </rPr>
      <t>元，，扶持脱贫户</t>
    </r>
    <r>
      <rPr>
        <sz val="12"/>
        <rFont val="Times New Roman"/>
        <charset val="134"/>
      </rPr>
      <t>185</t>
    </r>
    <r>
      <rPr>
        <sz val="12"/>
        <rFont val="宋体"/>
        <charset val="134"/>
      </rPr>
      <t>户。此项目的降低能有效降低就学的费用，减轻因学带来的经济压力，确保学生完成学业，方便就业。</t>
    </r>
  </si>
  <si>
    <r>
      <rPr>
        <sz val="12"/>
        <rFont val="宋体"/>
        <charset val="134"/>
      </rPr>
      <t>对建档立卡脱困户及监测户家庭在校生教育扶贫政策扶持，有效降低就读中的各项家庭开支，可为家庭每年节省</t>
    </r>
    <r>
      <rPr>
        <sz val="12"/>
        <rFont val="Times New Roman"/>
        <charset val="134"/>
      </rPr>
      <t>3000</t>
    </r>
    <r>
      <rPr>
        <sz val="12"/>
        <rFont val="宋体"/>
        <charset val="134"/>
      </rPr>
      <t>元，减轻因学带来的经济压力，确保学生完成学业，方便就业。</t>
    </r>
  </si>
  <si>
    <r>
      <rPr>
        <sz val="12"/>
        <rFont val="宋体"/>
        <charset val="134"/>
      </rPr>
      <t>降低在校生家庭教育支出，有利于在校生如期完成学业。以达到毕业后即可就业的目的。</t>
    </r>
    <r>
      <rPr>
        <sz val="12"/>
        <rFont val="Times New Roman"/>
        <charset val="134"/>
      </rPr>
      <t xml:space="preserve"> </t>
    </r>
    <r>
      <rPr>
        <sz val="12"/>
        <rFont val="宋体"/>
        <charset val="134"/>
      </rPr>
      <t>对建档立卡脱困户及监测户家庭在校生教育扶贫政策扶持，有效降低就读中的各项家庭开支，可为家庭每年节省</t>
    </r>
    <r>
      <rPr>
        <sz val="12"/>
        <rFont val="Times New Roman"/>
        <charset val="134"/>
      </rPr>
      <t>3000</t>
    </r>
    <r>
      <rPr>
        <sz val="12"/>
        <rFont val="宋体"/>
        <charset val="134"/>
      </rPr>
      <t>元，减轻因学带来的经济压力，确保学生完成学业，方便就业。</t>
    </r>
  </si>
  <si>
    <t>五、项目管理费</t>
  </si>
  <si>
    <t>YL00015</t>
  </si>
  <si>
    <t>2025年尉犁县县级配套项目管理费</t>
  </si>
  <si>
    <t>项目管理费</t>
  </si>
  <si>
    <r>
      <rPr>
        <sz val="12"/>
        <rFont val="宋体"/>
        <charset val="134"/>
      </rPr>
      <t>尉犁县衔接资金项目项目管理费</t>
    </r>
    <r>
      <rPr>
        <sz val="12"/>
        <color rgb="FF000000"/>
        <rFont val="宋体"/>
        <charset val="134"/>
        <scheme val="minor"/>
      </rPr>
      <t>459</t>
    </r>
    <r>
      <rPr>
        <sz val="12"/>
        <color theme="1"/>
        <rFont val="宋体"/>
        <charset val="134"/>
      </rPr>
      <t>万元，用于项目实施前后的各项费用。</t>
    </r>
  </si>
  <si>
    <t>用于项目实施前后的各项费用。</t>
  </si>
  <si>
    <t>用于项目实施前后的各项费用</t>
  </si>
  <si>
    <t>YL00016</t>
  </si>
  <si>
    <t>2025年尉犁县项目管理费</t>
  </si>
  <si>
    <r>
      <rPr>
        <sz val="12"/>
        <rFont val="宋体"/>
        <charset val="134"/>
      </rPr>
      <t>尉犁县衔接资金项目项目管理费</t>
    </r>
    <r>
      <rPr>
        <sz val="12"/>
        <color indexed="8"/>
        <rFont val="宋体"/>
        <charset val="134"/>
      </rPr>
      <t>30</t>
    </r>
    <r>
      <rPr>
        <sz val="12"/>
        <color theme="1"/>
        <rFont val="宋体"/>
        <charset val="134"/>
      </rPr>
      <t>万元，用于项目实施前后的各项费用。</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</si>
</sst>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b/>
      <sz val="28"/>
      <color theme="1"/>
      <name val="方正小标宋_GBK"/>
      <charset val="134"/>
    </font>
    <font>
      <b/>
      <sz val="12"/>
      <color theme="1"/>
      <name val="宋体"/>
      <charset val="134"/>
      <scheme val="minor"/>
    </font>
    <font>
      <b/>
      <sz val="12"/>
      <color theme="1"/>
      <name val="黑体"/>
      <charset val="134"/>
    </font>
    <font>
      <sz val="12"/>
      <color theme="1"/>
      <name val="黑体"/>
      <charset val="134"/>
    </font>
    <font>
      <sz val="12"/>
      <color theme="1"/>
      <name val="方正黑体_GBK"/>
      <charset val="134"/>
    </font>
    <font>
      <sz val="12"/>
      <name val="Times New Roman"/>
      <charset val="134"/>
    </font>
    <font>
      <sz val="12"/>
      <name val="宋体"/>
      <charset val="134"/>
    </font>
    <font>
      <sz val="14"/>
      <color theme="1"/>
      <name val="方正黑体_GBK"/>
      <charset val="134"/>
    </font>
    <font>
      <b/>
      <sz val="14"/>
      <color theme="1"/>
      <name val="黑体"/>
      <charset val="134"/>
    </font>
    <font>
      <b/>
      <sz val="11"/>
      <color theme="1"/>
      <name val="黑体"/>
      <charset val="134"/>
    </font>
    <font>
      <sz val="12"/>
      <color theme="1"/>
      <name val="宋体"/>
      <charset val="134"/>
    </font>
    <font>
      <sz val="11"/>
      <name val="宋体"/>
      <charset val="134"/>
    </font>
    <font>
      <sz val="11"/>
      <name val="宋体"/>
      <charset val="134"/>
      <scheme val="minor"/>
    </font>
    <font>
      <sz val="11"/>
      <color theme="1"/>
      <name val="宋体"/>
      <charset val="0"/>
      <scheme val="minor"/>
    </font>
    <font>
      <b/>
      <sz val="15"/>
      <color theme="3"/>
      <name val="宋体"/>
      <charset val="134"/>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2"/>
      <color theme="1"/>
      <name val="Times New Roman"/>
      <charset val="134"/>
    </font>
    <font>
      <sz val="12"/>
      <color rgb="FF000000"/>
      <name val="宋体"/>
      <charset val="134"/>
      <scheme val="minor"/>
    </font>
    <font>
      <sz val="12"/>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6" fillId="2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31" fillId="0" borderId="0" applyNumberFormat="0" applyFill="0" applyBorder="0" applyAlignment="0" applyProtection="0">
      <alignment vertical="center"/>
    </xf>
    <xf numFmtId="0" fontId="10" fillId="0" borderId="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0" borderId="15" applyNumberFormat="0" applyFont="0" applyAlignment="0" applyProtection="0">
      <alignment vertical="center"/>
    </xf>
    <xf numFmtId="0" fontId="19" fillId="4"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0" borderId="11" applyNumberFormat="0" applyFill="0" applyAlignment="0" applyProtection="0">
      <alignment vertical="center"/>
    </xf>
    <xf numFmtId="0" fontId="25" fillId="0" borderId="11" applyNumberFormat="0" applyFill="0" applyAlignment="0" applyProtection="0">
      <alignment vertical="center"/>
    </xf>
    <xf numFmtId="0" fontId="19" fillId="32" borderId="0" applyNumberFormat="0" applyBorder="0" applyAlignment="0" applyProtection="0">
      <alignment vertical="center"/>
    </xf>
    <xf numFmtId="0" fontId="22" fillId="0" borderId="13" applyNumberFormat="0" applyFill="0" applyAlignment="0" applyProtection="0">
      <alignment vertical="center"/>
    </xf>
    <xf numFmtId="0" fontId="19" fillId="19" borderId="0" applyNumberFormat="0" applyBorder="0" applyAlignment="0" applyProtection="0">
      <alignment vertical="center"/>
    </xf>
    <xf numFmtId="0" fontId="27" fillId="25" borderId="17" applyNumberFormat="0" applyAlignment="0" applyProtection="0">
      <alignment vertical="center"/>
    </xf>
    <xf numFmtId="0" fontId="29" fillId="25" borderId="16" applyNumberFormat="0" applyAlignment="0" applyProtection="0">
      <alignment vertical="center"/>
    </xf>
    <xf numFmtId="0" fontId="33" fillId="31" borderId="18" applyNumberFormat="0" applyAlignment="0" applyProtection="0">
      <alignment vertical="center"/>
    </xf>
    <xf numFmtId="0" fontId="17" fillId="24" borderId="0" applyNumberFormat="0" applyBorder="0" applyAlignment="0" applyProtection="0">
      <alignment vertical="center"/>
    </xf>
    <xf numFmtId="0" fontId="19" fillId="27" borderId="0" applyNumberFormat="0" applyBorder="0" applyAlignment="0" applyProtection="0">
      <alignment vertical="center"/>
    </xf>
    <xf numFmtId="0" fontId="21" fillId="0" borderId="12" applyNumberFormat="0" applyFill="0" applyAlignment="0" applyProtection="0">
      <alignment vertical="center"/>
    </xf>
    <xf numFmtId="0" fontId="24" fillId="0" borderId="14" applyNumberFormat="0" applyFill="0" applyAlignment="0" applyProtection="0">
      <alignment vertical="center"/>
    </xf>
    <xf numFmtId="0" fontId="23" fillId="12" borderId="0" applyNumberFormat="0" applyBorder="0" applyAlignment="0" applyProtection="0">
      <alignment vertical="center"/>
    </xf>
    <xf numFmtId="0" fontId="32" fillId="30" borderId="0" applyNumberFormat="0" applyBorder="0" applyAlignment="0" applyProtection="0">
      <alignment vertical="center"/>
    </xf>
    <xf numFmtId="0" fontId="17" fillId="23" borderId="0" applyNumberFormat="0" applyBorder="0" applyAlignment="0" applyProtection="0">
      <alignment vertical="center"/>
    </xf>
    <xf numFmtId="0" fontId="19" fillId="15" borderId="0" applyNumberFormat="0" applyBorder="0" applyAlignment="0" applyProtection="0">
      <alignment vertical="center"/>
    </xf>
    <xf numFmtId="0" fontId="17" fillId="3"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9" borderId="0" applyNumberFormat="0" applyBorder="0" applyAlignment="0" applyProtection="0">
      <alignment vertical="center"/>
    </xf>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19" fillId="22" borderId="0" applyNumberFormat="0" applyBorder="0" applyAlignment="0" applyProtection="0">
      <alignment vertical="center"/>
    </xf>
    <xf numFmtId="0" fontId="17" fillId="11" borderId="0" applyNumberFormat="0" applyBorder="0" applyAlignment="0" applyProtection="0">
      <alignment vertical="center"/>
    </xf>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17" fillId="2" borderId="0" applyNumberFormat="0" applyBorder="0" applyAlignment="0" applyProtection="0">
      <alignment vertical="center"/>
    </xf>
    <xf numFmtId="0" fontId="19" fillId="10"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4"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10" fontId="2" fillId="0" borderId="7" xfId="0" applyNumberFormat="1"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9"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10"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wrapText="1"/>
    </xf>
    <xf numFmtId="0" fontId="10" fillId="0" borderId="7" xfId="0" applyFont="1" applyFill="1" applyBorder="1" applyAlignment="1" applyProtection="1">
      <alignment horizontal="left" vertical="center" wrapText="1"/>
      <protection locked="0"/>
    </xf>
    <xf numFmtId="0" fontId="8" fillId="0" borderId="7" xfId="0" applyNumberFormat="1" applyFont="1" applyFill="1" applyBorder="1" applyAlignment="1" applyProtection="1">
      <alignment horizontal="left" vertical="center" wrapText="1"/>
      <protection locked="0"/>
    </xf>
    <xf numFmtId="0" fontId="9" fillId="0" borderId="7" xfId="0" applyFont="1" applyFill="1" applyBorder="1" applyAlignment="1">
      <alignment horizontal="left" vertical="center" wrapText="1"/>
    </xf>
    <xf numFmtId="0" fontId="11" fillId="0" borderId="7" xfId="0" applyFont="1" applyFill="1" applyBorder="1" applyAlignment="1" applyProtection="1">
      <alignment horizontal="left" vertical="center" wrapText="1"/>
      <protection locked="0"/>
    </xf>
    <xf numFmtId="0" fontId="0" fillId="0" borderId="7" xfId="0" applyFill="1" applyBorder="1" applyAlignment="1" applyProtection="1">
      <alignment horizontal="center" vertical="center" wrapText="1"/>
      <protection locked="0"/>
    </xf>
    <xf numFmtId="10" fontId="0" fillId="0" borderId="7" xfId="0" applyNumberFormat="1" applyFill="1" applyBorder="1" applyAlignment="1" applyProtection="1">
      <alignment horizontal="left" vertical="center" wrapText="1"/>
      <protection locked="0"/>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12" fillId="0" borderId="10" xfId="0" applyFont="1" applyFill="1" applyBorder="1" applyAlignment="1">
      <alignment horizontal="center" vertical="center" wrapText="1"/>
    </xf>
    <xf numFmtId="0" fontId="12" fillId="0" borderId="7" xfId="0" applyFont="1" applyFill="1" applyBorder="1" applyAlignment="1">
      <alignment vertical="center" wrapText="1"/>
    </xf>
    <xf numFmtId="0" fontId="2" fillId="0" borderId="7" xfId="0" applyFont="1"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5" fillId="0" borderId="0" xfId="0" applyFont="1" applyFill="1" applyAlignment="1" applyProtection="1">
      <alignment horizontal="center" vertical="center"/>
      <protection locked="0"/>
    </xf>
    <xf numFmtId="0" fontId="2" fillId="0" borderId="7" xfId="0" applyFont="1" applyFill="1" applyBorder="1" applyProtection="1">
      <alignment vertical="center"/>
      <protection locked="0"/>
    </xf>
    <xf numFmtId="0" fontId="2" fillId="0" borderId="7" xfId="0" applyFont="1" applyFill="1" applyBorder="1" applyAlignment="1" applyProtection="1">
      <alignment horizontal="center" vertical="center"/>
      <protection locked="0"/>
    </xf>
    <xf numFmtId="0" fontId="14" fillId="0" borderId="7" xfId="0" applyFont="1" applyFill="1" applyBorder="1" applyAlignment="1">
      <alignment vertical="center" wrapText="1"/>
    </xf>
    <xf numFmtId="0" fontId="0" fillId="0" borderId="7" xfId="0" applyFill="1" applyBorder="1" applyProtection="1">
      <alignment vertical="center"/>
      <protection locked="0"/>
    </xf>
    <xf numFmtId="0" fontId="15" fillId="0" borderId="7" xfId="0" applyFont="1" applyFill="1" applyBorder="1" applyAlignment="1" applyProtection="1">
      <alignment horizontal="center" vertical="center" wrapText="1"/>
      <protection locked="0"/>
    </xf>
    <xf numFmtId="0" fontId="16"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608965</xdr:colOff>
      <xdr:row>17</xdr:row>
      <xdr:rowOff>0</xdr:rowOff>
    </xdr:from>
    <xdr:to>
      <xdr:col>6</xdr:col>
      <xdr:colOff>1322070</xdr:colOff>
      <xdr:row>17</xdr:row>
      <xdr:rowOff>808355</xdr:rowOff>
    </xdr:to>
    <xdr:pic>
      <xdr:nvPicPr>
        <xdr:cNvPr id="2" name="Picture 4" descr="clip_image6684"/>
        <xdr:cNvPicPr>
          <a:picLocks noChangeAspect="1"/>
        </xdr:cNvPicPr>
      </xdr:nvPicPr>
      <xdr:blipFill>
        <a:blip r:embed="rId1"/>
        <a:stretch>
          <a:fillRect/>
        </a:stretch>
      </xdr:blipFill>
      <xdr:spPr>
        <a:xfrm>
          <a:off x="5335905" y="199866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3"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4"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5"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6"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806450</xdr:rowOff>
    </xdr:to>
    <xdr:pic>
      <xdr:nvPicPr>
        <xdr:cNvPr id="7" name="Picture 4" descr="clip_image6684"/>
        <xdr:cNvPicPr>
          <a:picLocks noChangeAspect="1"/>
        </xdr:cNvPicPr>
      </xdr:nvPicPr>
      <xdr:blipFill>
        <a:blip r:embed="rId1"/>
        <a:stretch>
          <a:fillRect/>
        </a:stretch>
      </xdr:blipFill>
      <xdr:spPr>
        <a:xfrm>
          <a:off x="5335905" y="24063325"/>
          <a:ext cx="713105" cy="80645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806450</xdr:rowOff>
    </xdr:to>
    <xdr:pic>
      <xdr:nvPicPr>
        <xdr:cNvPr id="8" name="Picture 4" descr="clip_image6684"/>
        <xdr:cNvPicPr>
          <a:picLocks noChangeAspect="1"/>
        </xdr:cNvPicPr>
      </xdr:nvPicPr>
      <xdr:blipFill>
        <a:blip r:embed="rId1"/>
        <a:stretch>
          <a:fillRect/>
        </a:stretch>
      </xdr:blipFill>
      <xdr:spPr>
        <a:xfrm>
          <a:off x="5335905" y="24063325"/>
          <a:ext cx="713105" cy="80645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9"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10"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808990</xdr:rowOff>
    </xdr:to>
    <xdr:pic>
      <xdr:nvPicPr>
        <xdr:cNvPr id="11" name="Picture 4" descr="clip_image6684"/>
        <xdr:cNvPicPr>
          <a:picLocks noChangeAspect="1"/>
        </xdr:cNvPicPr>
      </xdr:nvPicPr>
      <xdr:blipFill>
        <a:blip r:embed="rId1"/>
        <a:stretch>
          <a:fillRect/>
        </a:stretch>
      </xdr:blipFill>
      <xdr:spPr>
        <a:xfrm>
          <a:off x="5335905" y="24063325"/>
          <a:ext cx="713105" cy="80899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808990</xdr:rowOff>
    </xdr:to>
    <xdr:pic>
      <xdr:nvPicPr>
        <xdr:cNvPr id="12" name="Picture 4" descr="clip_image6684"/>
        <xdr:cNvPicPr>
          <a:picLocks noChangeAspect="1"/>
        </xdr:cNvPicPr>
      </xdr:nvPicPr>
      <xdr:blipFill>
        <a:blip r:embed="rId1"/>
        <a:stretch>
          <a:fillRect/>
        </a:stretch>
      </xdr:blipFill>
      <xdr:spPr>
        <a:xfrm>
          <a:off x="5335905" y="24063325"/>
          <a:ext cx="713105" cy="80899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13"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14"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15"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16"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17"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808355</xdr:rowOff>
    </xdr:to>
    <xdr:pic>
      <xdr:nvPicPr>
        <xdr:cNvPr id="18" name="Picture 4" descr="clip_image6684"/>
        <xdr:cNvPicPr>
          <a:picLocks noChangeAspect="1"/>
        </xdr:cNvPicPr>
      </xdr:nvPicPr>
      <xdr:blipFill>
        <a:blip r:embed="rId1"/>
        <a:stretch>
          <a:fillRect/>
        </a:stretch>
      </xdr:blipFill>
      <xdr:spPr>
        <a:xfrm>
          <a:off x="5335905" y="24063325"/>
          <a:ext cx="713105" cy="80835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806450</xdr:rowOff>
    </xdr:to>
    <xdr:pic>
      <xdr:nvPicPr>
        <xdr:cNvPr id="19" name="Picture 4" descr="clip_image6684"/>
        <xdr:cNvPicPr>
          <a:picLocks noChangeAspect="1"/>
        </xdr:cNvPicPr>
      </xdr:nvPicPr>
      <xdr:blipFill>
        <a:blip r:embed="rId1"/>
        <a:stretch>
          <a:fillRect/>
        </a:stretch>
      </xdr:blipFill>
      <xdr:spPr>
        <a:xfrm>
          <a:off x="5335905" y="24063325"/>
          <a:ext cx="713105" cy="80645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806450</xdr:rowOff>
    </xdr:to>
    <xdr:pic>
      <xdr:nvPicPr>
        <xdr:cNvPr id="20" name="Picture 4" descr="clip_image6684"/>
        <xdr:cNvPicPr>
          <a:picLocks noChangeAspect="1"/>
        </xdr:cNvPicPr>
      </xdr:nvPicPr>
      <xdr:blipFill>
        <a:blip r:embed="rId1"/>
        <a:stretch>
          <a:fillRect/>
        </a:stretch>
      </xdr:blipFill>
      <xdr:spPr>
        <a:xfrm>
          <a:off x="5335905" y="24063325"/>
          <a:ext cx="713105" cy="80645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21"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22"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808990</xdr:rowOff>
    </xdr:to>
    <xdr:pic>
      <xdr:nvPicPr>
        <xdr:cNvPr id="23" name="Picture 4" descr="clip_image6684"/>
        <xdr:cNvPicPr>
          <a:picLocks noChangeAspect="1"/>
        </xdr:cNvPicPr>
      </xdr:nvPicPr>
      <xdr:blipFill>
        <a:blip r:embed="rId1"/>
        <a:stretch>
          <a:fillRect/>
        </a:stretch>
      </xdr:blipFill>
      <xdr:spPr>
        <a:xfrm>
          <a:off x="5335905" y="24063325"/>
          <a:ext cx="713105" cy="80899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808990</xdr:rowOff>
    </xdr:to>
    <xdr:pic>
      <xdr:nvPicPr>
        <xdr:cNvPr id="24" name="Picture 4" descr="clip_image6684"/>
        <xdr:cNvPicPr>
          <a:picLocks noChangeAspect="1"/>
        </xdr:cNvPicPr>
      </xdr:nvPicPr>
      <xdr:blipFill>
        <a:blip r:embed="rId1"/>
        <a:stretch>
          <a:fillRect/>
        </a:stretch>
      </xdr:blipFill>
      <xdr:spPr>
        <a:xfrm>
          <a:off x="5335905" y="24063325"/>
          <a:ext cx="713105" cy="808990"/>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25"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6</xdr:col>
      <xdr:colOff>608965</xdr:colOff>
      <xdr:row>20</xdr:row>
      <xdr:rowOff>0</xdr:rowOff>
    </xdr:from>
    <xdr:to>
      <xdr:col>6</xdr:col>
      <xdr:colOff>1322070</xdr:colOff>
      <xdr:row>20</xdr:row>
      <xdr:rowOff>807085</xdr:rowOff>
    </xdr:to>
    <xdr:pic>
      <xdr:nvPicPr>
        <xdr:cNvPr id="26" name="Picture 4" descr="clip_image6684"/>
        <xdr:cNvPicPr>
          <a:picLocks noChangeAspect="1"/>
        </xdr:cNvPicPr>
      </xdr:nvPicPr>
      <xdr:blipFill>
        <a:blip r:embed="rId1"/>
        <a:stretch>
          <a:fillRect/>
        </a:stretch>
      </xdr:blipFill>
      <xdr:spPr>
        <a:xfrm>
          <a:off x="5335905" y="24063325"/>
          <a:ext cx="713105" cy="80708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552450</xdr:rowOff>
    </xdr:to>
    <xdr:pic>
      <xdr:nvPicPr>
        <xdr:cNvPr id="27" name="Picture 4" descr="clip_image6684"/>
        <xdr:cNvPicPr>
          <a:picLocks noChangeAspect="1"/>
        </xdr:cNvPicPr>
      </xdr:nvPicPr>
      <xdr:blipFill>
        <a:blip r:embed="rId1"/>
        <a:stretch>
          <a:fillRect/>
        </a:stretch>
      </xdr:blipFill>
      <xdr:spPr>
        <a:xfrm>
          <a:off x="869950" y="12696825"/>
          <a:ext cx="591185" cy="55245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28"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29"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538480</xdr:rowOff>
    </xdr:to>
    <xdr:pic>
      <xdr:nvPicPr>
        <xdr:cNvPr id="30" name="Picture 4" descr="clip_image6684"/>
        <xdr:cNvPicPr>
          <a:picLocks noChangeAspect="1"/>
        </xdr:cNvPicPr>
      </xdr:nvPicPr>
      <xdr:blipFill>
        <a:blip r:embed="rId1"/>
        <a:stretch>
          <a:fillRect/>
        </a:stretch>
      </xdr:blipFill>
      <xdr:spPr>
        <a:xfrm>
          <a:off x="869950" y="12696825"/>
          <a:ext cx="591185" cy="53848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31"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32"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33"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34"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35"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552450</xdr:rowOff>
    </xdr:to>
    <xdr:pic>
      <xdr:nvPicPr>
        <xdr:cNvPr id="36" name="Picture 4" descr="clip_image6684"/>
        <xdr:cNvPicPr>
          <a:picLocks noChangeAspect="1"/>
        </xdr:cNvPicPr>
      </xdr:nvPicPr>
      <xdr:blipFill>
        <a:blip r:embed="rId1"/>
        <a:stretch>
          <a:fillRect/>
        </a:stretch>
      </xdr:blipFill>
      <xdr:spPr>
        <a:xfrm>
          <a:off x="869950" y="12696825"/>
          <a:ext cx="591185" cy="55245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37"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38"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538480</xdr:rowOff>
    </xdr:to>
    <xdr:pic>
      <xdr:nvPicPr>
        <xdr:cNvPr id="39" name="Picture 4" descr="clip_image6684"/>
        <xdr:cNvPicPr>
          <a:picLocks noChangeAspect="1"/>
        </xdr:cNvPicPr>
      </xdr:nvPicPr>
      <xdr:blipFill>
        <a:blip r:embed="rId1"/>
        <a:stretch>
          <a:fillRect/>
        </a:stretch>
      </xdr:blipFill>
      <xdr:spPr>
        <a:xfrm>
          <a:off x="869950" y="12696825"/>
          <a:ext cx="591185" cy="53848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40"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41"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42"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464185</xdr:colOff>
      <xdr:row>12</xdr:row>
      <xdr:rowOff>0</xdr:rowOff>
    </xdr:from>
    <xdr:to>
      <xdr:col>2</xdr:col>
      <xdr:colOff>368935</xdr:colOff>
      <xdr:row>12</xdr:row>
      <xdr:rowOff>557530</xdr:rowOff>
    </xdr:to>
    <xdr:pic>
      <xdr:nvPicPr>
        <xdr:cNvPr id="43" name="Picture 4" descr="clip_image6684"/>
        <xdr:cNvPicPr>
          <a:picLocks noChangeAspect="1"/>
        </xdr:cNvPicPr>
      </xdr:nvPicPr>
      <xdr:blipFill>
        <a:blip r:embed="rId1"/>
        <a:stretch>
          <a:fillRect/>
        </a:stretch>
      </xdr:blipFill>
      <xdr:spPr>
        <a:xfrm>
          <a:off x="946150" y="12696825"/>
          <a:ext cx="590550" cy="55753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552450</xdr:rowOff>
    </xdr:to>
    <xdr:pic>
      <xdr:nvPicPr>
        <xdr:cNvPr id="44" name="Picture 4" descr="clip_image6684"/>
        <xdr:cNvPicPr>
          <a:picLocks noChangeAspect="1"/>
        </xdr:cNvPicPr>
      </xdr:nvPicPr>
      <xdr:blipFill>
        <a:blip r:embed="rId1"/>
        <a:stretch>
          <a:fillRect/>
        </a:stretch>
      </xdr:blipFill>
      <xdr:spPr>
        <a:xfrm>
          <a:off x="869950" y="12696825"/>
          <a:ext cx="591185" cy="55245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45"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46"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538480</xdr:rowOff>
    </xdr:to>
    <xdr:pic>
      <xdr:nvPicPr>
        <xdr:cNvPr id="47" name="Picture 4" descr="clip_image6684"/>
        <xdr:cNvPicPr>
          <a:picLocks noChangeAspect="1"/>
        </xdr:cNvPicPr>
      </xdr:nvPicPr>
      <xdr:blipFill>
        <a:blip r:embed="rId1"/>
        <a:stretch>
          <a:fillRect/>
        </a:stretch>
      </xdr:blipFill>
      <xdr:spPr>
        <a:xfrm>
          <a:off x="869950" y="12696825"/>
          <a:ext cx="591185" cy="53848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48"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49"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50"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51"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52"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552450</xdr:rowOff>
    </xdr:to>
    <xdr:pic>
      <xdr:nvPicPr>
        <xdr:cNvPr id="53" name="Picture 4" descr="clip_image6684"/>
        <xdr:cNvPicPr>
          <a:picLocks noChangeAspect="1"/>
        </xdr:cNvPicPr>
      </xdr:nvPicPr>
      <xdr:blipFill>
        <a:blip r:embed="rId1"/>
        <a:stretch>
          <a:fillRect/>
        </a:stretch>
      </xdr:blipFill>
      <xdr:spPr>
        <a:xfrm>
          <a:off x="869950" y="12696825"/>
          <a:ext cx="591185" cy="55245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54"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55"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538480</xdr:rowOff>
    </xdr:to>
    <xdr:pic>
      <xdr:nvPicPr>
        <xdr:cNvPr id="56" name="Picture 4" descr="clip_image6684"/>
        <xdr:cNvPicPr>
          <a:picLocks noChangeAspect="1"/>
        </xdr:cNvPicPr>
      </xdr:nvPicPr>
      <xdr:blipFill>
        <a:blip r:embed="rId1"/>
        <a:stretch>
          <a:fillRect/>
        </a:stretch>
      </xdr:blipFill>
      <xdr:spPr>
        <a:xfrm>
          <a:off x="869950" y="12696825"/>
          <a:ext cx="591185" cy="538480"/>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57"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561975</xdr:rowOff>
    </xdr:to>
    <xdr:pic>
      <xdr:nvPicPr>
        <xdr:cNvPr id="58" name="Picture 4" descr="clip_image6684"/>
        <xdr:cNvPicPr>
          <a:picLocks noChangeAspect="1"/>
        </xdr:cNvPicPr>
      </xdr:nvPicPr>
      <xdr:blipFill>
        <a:blip r:embed="rId1"/>
        <a:stretch>
          <a:fillRect/>
        </a:stretch>
      </xdr:blipFill>
      <xdr:spPr>
        <a:xfrm>
          <a:off x="869950" y="12696825"/>
          <a:ext cx="591185" cy="561975"/>
        </a:xfrm>
        <a:prstGeom prst="rect">
          <a:avLst/>
        </a:prstGeom>
        <a:noFill/>
        <a:ln w="9525">
          <a:noFill/>
        </a:ln>
      </xdr:spPr>
    </xdr:pic>
    <xdr:clientData/>
  </xdr:twoCellAnchor>
  <xdr:twoCellAnchor editAs="oneCell">
    <xdr:from>
      <xdr:col>1</xdr:col>
      <xdr:colOff>387985</xdr:colOff>
      <xdr:row>12</xdr:row>
      <xdr:rowOff>0</xdr:rowOff>
    </xdr:from>
    <xdr:to>
      <xdr:col>2</xdr:col>
      <xdr:colOff>293370</xdr:colOff>
      <xdr:row>12</xdr:row>
      <xdr:rowOff>567055</xdr:rowOff>
    </xdr:to>
    <xdr:pic>
      <xdr:nvPicPr>
        <xdr:cNvPr id="59" name="Picture 4" descr="clip_image6684"/>
        <xdr:cNvPicPr>
          <a:picLocks noChangeAspect="1"/>
        </xdr:cNvPicPr>
      </xdr:nvPicPr>
      <xdr:blipFill>
        <a:blip r:embed="rId1"/>
        <a:stretch>
          <a:fillRect/>
        </a:stretch>
      </xdr:blipFill>
      <xdr:spPr>
        <a:xfrm>
          <a:off x="869950" y="126968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552450</xdr:rowOff>
    </xdr:to>
    <xdr:pic>
      <xdr:nvPicPr>
        <xdr:cNvPr id="60" name="Picture 4" descr="clip_image6684"/>
        <xdr:cNvPicPr>
          <a:picLocks noChangeAspect="1"/>
        </xdr:cNvPicPr>
      </xdr:nvPicPr>
      <xdr:blipFill>
        <a:blip r:embed="rId1"/>
        <a:stretch>
          <a:fillRect/>
        </a:stretch>
      </xdr:blipFill>
      <xdr:spPr>
        <a:xfrm>
          <a:off x="869950" y="14424025"/>
          <a:ext cx="591185" cy="55245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61"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62"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538480</xdr:rowOff>
    </xdr:to>
    <xdr:pic>
      <xdr:nvPicPr>
        <xdr:cNvPr id="63" name="Picture 4" descr="clip_image6684"/>
        <xdr:cNvPicPr>
          <a:picLocks noChangeAspect="1"/>
        </xdr:cNvPicPr>
      </xdr:nvPicPr>
      <xdr:blipFill>
        <a:blip r:embed="rId1"/>
        <a:stretch>
          <a:fillRect/>
        </a:stretch>
      </xdr:blipFill>
      <xdr:spPr>
        <a:xfrm>
          <a:off x="869950" y="14424025"/>
          <a:ext cx="591185" cy="53848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64"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65"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66"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67"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68"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552450</xdr:rowOff>
    </xdr:to>
    <xdr:pic>
      <xdr:nvPicPr>
        <xdr:cNvPr id="69" name="Picture 4" descr="clip_image6684"/>
        <xdr:cNvPicPr>
          <a:picLocks noChangeAspect="1"/>
        </xdr:cNvPicPr>
      </xdr:nvPicPr>
      <xdr:blipFill>
        <a:blip r:embed="rId1"/>
        <a:stretch>
          <a:fillRect/>
        </a:stretch>
      </xdr:blipFill>
      <xdr:spPr>
        <a:xfrm>
          <a:off x="869950" y="14424025"/>
          <a:ext cx="591185" cy="55245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70"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71"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538480</xdr:rowOff>
    </xdr:to>
    <xdr:pic>
      <xdr:nvPicPr>
        <xdr:cNvPr id="72" name="Picture 4" descr="clip_image6684"/>
        <xdr:cNvPicPr>
          <a:picLocks noChangeAspect="1"/>
        </xdr:cNvPicPr>
      </xdr:nvPicPr>
      <xdr:blipFill>
        <a:blip r:embed="rId1"/>
        <a:stretch>
          <a:fillRect/>
        </a:stretch>
      </xdr:blipFill>
      <xdr:spPr>
        <a:xfrm>
          <a:off x="869950" y="14424025"/>
          <a:ext cx="591185" cy="53848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73"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74"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75"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464185</xdr:colOff>
      <xdr:row>13</xdr:row>
      <xdr:rowOff>0</xdr:rowOff>
    </xdr:from>
    <xdr:to>
      <xdr:col>2</xdr:col>
      <xdr:colOff>368935</xdr:colOff>
      <xdr:row>13</xdr:row>
      <xdr:rowOff>557530</xdr:rowOff>
    </xdr:to>
    <xdr:pic>
      <xdr:nvPicPr>
        <xdr:cNvPr id="76" name="Picture 4" descr="clip_image6684"/>
        <xdr:cNvPicPr>
          <a:picLocks noChangeAspect="1"/>
        </xdr:cNvPicPr>
      </xdr:nvPicPr>
      <xdr:blipFill>
        <a:blip r:embed="rId1"/>
        <a:stretch>
          <a:fillRect/>
        </a:stretch>
      </xdr:blipFill>
      <xdr:spPr>
        <a:xfrm>
          <a:off x="946150" y="14424025"/>
          <a:ext cx="590550" cy="55753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552450</xdr:rowOff>
    </xdr:to>
    <xdr:pic>
      <xdr:nvPicPr>
        <xdr:cNvPr id="77" name="Picture 4" descr="clip_image6684"/>
        <xdr:cNvPicPr>
          <a:picLocks noChangeAspect="1"/>
        </xdr:cNvPicPr>
      </xdr:nvPicPr>
      <xdr:blipFill>
        <a:blip r:embed="rId1"/>
        <a:stretch>
          <a:fillRect/>
        </a:stretch>
      </xdr:blipFill>
      <xdr:spPr>
        <a:xfrm>
          <a:off x="869950" y="14424025"/>
          <a:ext cx="591185" cy="55245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78"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79"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538480</xdr:rowOff>
    </xdr:to>
    <xdr:pic>
      <xdr:nvPicPr>
        <xdr:cNvPr id="80" name="Picture 4" descr="clip_image6684"/>
        <xdr:cNvPicPr>
          <a:picLocks noChangeAspect="1"/>
        </xdr:cNvPicPr>
      </xdr:nvPicPr>
      <xdr:blipFill>
        <a:blip r:embed="rId1"/>
        <a:stretch>
          <a:fillRect/>
        </a:stretch>
      </xdr:blipFill>
      <xdr:spPr>
        <a:xfrm>
          <a:off x="869950" y="14424025"/>
          <a:ext cx="591185" cy="53848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81"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82"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83"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84"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85"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552450</xdr:rowOff>
    </xdr:to>
    <xdr:pic>
      <xdr:nvPicPr>
        <xdr:cNvPr id="86" name="Picture 4" descr="clip_image6684"/>
        <xdr:cNvPicPr>
          <a:picLocks noChangeAspect="1"/>
        </xdr:cNvPicPr>
      </xdr:nvPicPr>
      <xdr:blipFill>
        <a:blip r:embed="rId1"/>
        <a:stretch>
          <a:fillRect/>
        </a:stretch>
      </xdr:blipFill>
      <xdr:spPr>
        <a:xfrm>
          <a:off x="869950" y="14424025"/>
          <a:ext cx="591185" cy="55245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87"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88"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538480</xdr:rowOff>
    </xdr:to>
    <xdr:pic>
      <xdr:nvPicPr>
        <xdr:cNvPr id="89" name="Picture 4" descr="clip_image6684"/>
        <xdr:cNvPicPr>
          <a:picLocks noChangeAspect="1"/>
        </xdr:cNvPicPr>
      </xdr:nvPicPr>
      <xdr:blipFill>
        <a:blip r:embed="rId1"/>
        <a:stretch>
          <a:fillRect/>
        </a:stretch>
      </xdr:blipFill>
      <xdr:spPr>
        <a:xfrm>
          <a:off x="869950" y="14424025"/>
          <a:ext cx="591185" cy="538480"/>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90"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561975</xdr:rowOff>
    </xdr:to>
    <xdr:pic>
      <xdr:nvPicPr>
        <xdr:cNvPr id="91" name="Picture 4" descr="clip_image6684"/>
        <xdr:cNvPicPr>
          <a:picLocks noChangeAspect="1"/>
        </xdr:cNvPicPr>
      </xdr:nvPicPr>
      <xdr:blipFill>
        <a:blip r:embed="rId1"/>
        <a:stretch>
          <a:fillRect/>
        </a:stretch>
      </xdr:blipFill>
      <xdr:spPr>
        <a:xfrm>
          <a:off x="869950" y="14424025"/>
          <a:ext cx="591185" cy="561975"/>
        </a:xfrm>
        <a:prstGeom prst="rect">
          <a:avLst/>
        </a:prstGeom>
        <a:noFill/>
        <a:ln w="9525">
          <a:noFill/>
        </a:ln>
      </xdr:spPr>
    </xdr:pic>
    <xdr:clientData/>
  </xdr:twoCellAnchor>
  <xdr:twoCellAnchor editAs="oneCell">
    <xdr:from>
      <xdr:col>1</xdr:col>
      <xdr:colOff>387985</xdr:colOff>
      <xdr:row>13</xdr:row>
      <xdr:rowOff>0</xdr:rowOff>
    </xdr:from>
    <xdr:to>
      <xdr:col>2</xdr:col>
      <xdr:colOff>293370</xdr:colOff>
      <xdr:row>13</xdr:row>
      <xdr:rowOff>567055</xdr:rowOff>
    </xdr:to>
    <xdr:pic>
      <xdr:nvPicPr>
        <xdr:cNvPr id="92" name="Picture 4" descr="clip_image6684"/>
        <xdr:cNvPicPr>
          <a:picLocks noChangeAspect="1"/>
        </xdr:cNvPicPr>
      </xdr:nvPicPr>
      <xdr:blipFill>
        <a:blip r:embed="rId1"/>
        <a:stretch>
          <a:fillRect/>
        </a:stretch>
      </xdr:blipFill>
      <xdr:spPr>
        <a:xfrm>
          <a:off x="869950" y="144240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93"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94"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95"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96"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97"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98"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99"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00"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01"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102"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03"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04"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105"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06"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07"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08"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464185</xdr:colOff>
      <xdr:row>21</xdr:row>
      <xdr:rowOff>0</xdr:rowOff>
    </xdr:from>
    <xdr:to>
      <xdr:col>2</xdr:col>
      <xdr:colOff>368935</xdr:colOff>
      <xdr:row>21</xdr:row>
      <xdr:rowOff>557530</xdr:rowOff>
    </xdr:to>
    <xdr:pic>
      <xdr:nvPicPr>
        <xdr:cNvPr id="109" name="Picture 4" descr="clip_image6684"/>
        <xdr:cNvPicPr>
          <a:picLocks noChangeAspect="1"/>
        </xdr:cNvPicPr>
      </xdr:nvPicPr>
      <xdr:blipFill>
        <a:blip r:embed="rId1"/>
        <a:stretch>
          <a:fillRect/>
        </a:stretch>
      </xdr:blipFill>
      <xdr:spPr>
        <a:xfrm>
          <a:off x="946150" y="26844625"/>
          <a:ext cx="590550" cy="55753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110"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11"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12"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113"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14"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15"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16"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17"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18"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119"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20"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121"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122"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23"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124"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552450</xdr:rowOff>
    </xdr:to>
    <xdr:pic>
      <xdr:nvPicPr>
        <xdr:cNvPr id="125" name="Picture 4" descr="clip_image6684"/>
        <xdr:cNvPicPr>
          <a:picLocks noChangeAspect="1"/>
        </xdr:cNvPicPr>
      </xdr:nvPicPr>
      <xdr:blipFill>
        <a:blip r:embed="rId1"/>
        <a:stretch>
          <a:fillRect/>
        </a:stretch>
      </xdr:blipFill>
      <xdr:spPr>
        <a:xfrm>
          <a:off x="869950" y="21713825"/>
          <a:ext cx="591185" cy="55245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26"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27"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538480</xdr:rowOff>
    </xdr:to>
    <xdr:pic>
      <xdr:nvPicPr>
        <xdr:cNvPr id="128" name="Picture 4" descr="clip_image6684"/>
        <xdr:cNvPicPr>
          <a:picLocks noChangeAspect="1"/>
        </xdr:cNvPicPr>
      </xdr:nvPicPr>
      <xdr:blipFill>
        <a:blip r:embed="rId1"/>
        <a:stretch>
          <a:fillRect/>
        </a:stretch>
      </xdr:blipFill>
      <xdr:spPr>
        <a:xfrm>
          <a:off x="869950" y="21713825"/>
          <a:ext cx="591185" cy="53848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29"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30"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31"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32"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33"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552450</xdr:rowOff>
    </xdr:to>
    <xdr:pic>
      <xdr:nvPicPr>
        <xdr:cNvPr id="134" name="Picture 4" descr="clip_image6684"/>
        <xdr:cNvPicPr>
          <a:picLocks noChangeAspect="1"/>
        </xdr:cNvPicPr>
      </xdr:nvPicPr>
      <xdr:blipFill>
        <a:blip r:embed="rId1"/>
        <a:stretch>
          <a:fillRect/>
        </a:stretch>
      </xdr:blipFill>
      <xdr:spPr>
        <a:xfrm>
          <a:off x="869950" y="21713825"/>
          <a:ext cx="591185" cy="55245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35"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36"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538480</xdr:rowOff>
    </xdr:to>
    <xdr:pic>
      <xdr:nvPicPr>
        <xdr:cNvPr id="137" name="Picture 4" descr="clip_image6684"/>
        <xdr:cNvPicPr>
          <a:picLocks noChangeAspect="1"/>
        </xdr:cNvPicPr>
      </xdr:nvPicPr>
      <xdr:blipFill>
        <a:blip r:embed="rId1"/>
        <a:stretch>
          <a:fillRect/>
        </a:stretch>
      </xdr:blipFill>
      <xdr:spPr>
        <a:xfrm>
          <a:off x="869950" y="21713825"/>
          <a:ext cx="591185" cy="53848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38"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39"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40"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464185</xdr:colOff>
      <xdr:row>18</xdr:row>
      <xdr:rowOff>0</xdr:rowOff>
    </xdr:from>
    <xdr:to>
      <xdr:col>2</xdr:col>
      <xdr:colOff>368935</xdr:colOff>
      <xdr:row>18</xdr:row>
      <xdr:rowOff>557530</xdr:rowOff>
    </xdr:to>
    <xdr:pic>
      <xdr:nvPicPr>
        <xdr:cNvPr id="141" name="Picture 4" descr="clip_image6684"/>
        <xdr:cNvPicPr>
          <a:picLocks noChangeAspect="1"/>
        </xdr:cNvPicPr>
      </xdr:nvPicPr>
      <xdr:blipFill>
        <a:blip r:embed="rId1"/>
        <a:stretch>
          <a:fillRect/>
        </a:stretch>
      </xdr:blipFill>
      <xdr:spPr>
        <a:xfrm>
          <a:off x="946150" y="21713825"/>
          <a:ext cx="590550" cy="55753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552450</xdr:rowOff>
    </xdr:to>
    <xdr:pic>
      <xdr:nvPicPr>
        <xdr:cNvPr id="142" name="Picture 4" descr="clip_image6684"/>
        <xdr:cNvPicPr>
          <a:picLocks noChangeAspect="1"/>
        </xdr:cNvPicPr>
      </xdr:nvPicPr>
      <xdr:blipFill>
        <a:blip r:embed="rId1"/>
        <a:stretch>
          <a:fillRect/>
        </a:stretch>
      </xdr:blipFill>
      <xdr:spPr>
        <a:xfrm>
          <a:off x="869950" y="21713825"/>
          <a:ext cx="591185" cy="55245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43"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44"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538480</xdr:rowOff>
    </xdr:to>
    <xdr:pic>
      <xdr:nvPicPr>
        <xdr:cNvPr id="145" name="Picture 4" descr="clip_image6684"/>
        <xdr:cNvPicPr>
          <a:picLocks noChangeAspect="1"/>
        </xdr:cNvPicPr>
      </xdr:nvPicPr>
      <xdr:blipFill>
        <a:blip r:embed="rId1"/>
        <a:stretch>
          <a:fillRect/>
        </a:stretch>
      </xdr:blipFill>
      <xdr:spPr>
        <a:xfrm>
          <a:off x="869950" y="21713825"/>
          <a:ext cx="591185" cy="53848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46"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47"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48"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49"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50"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552450</xdr:rowOff>
    </xdr:to>
    <xdr:pic>
      <xdr:nvPicPr>
        <xdr:cNvPr id="151" name="Picture 4" descr="clip_image6684"/>
        <xdr:cNvPicPr>
          <a:picLocks noChangeAspect="1"/>
        </xdr:cNvPicPr>
      </xdr:nvPicPr>
      <xdr:blipFill>
        <a:blip r:embed="rId1"/>
        <a:stretch>
          <a:fillRect/>
        </a:stretch>
      </xdr:blipFill>
      <xdr:spPr>
        <a:xfrm>
          <a:off x="869950" y="21713825"/>
          <a:ext cx="591185" cy="55245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52"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567055</xdr:rowOff>
    </xdr:to>
    <xdr:pic>
      <xdr:nvPicPr>
        <xdr:cNvPr id="153" name="Picture 4" descr="clip_image6684"/>
        <xdr:cNvPicPr>
          <a:picLocks noChangeAspect="1"/>
        </xdr:cNvPicPr>
      </xdr:nvPicPr>
      <xdr:blipFill>
        <a:blip r:embed="rId1"/>
        <a:stretch>
          <a:fillRect/>
        </a:stretch>
      </xdr:blipFill>
      <xdr:spPr>
        <a:xfrm>
          <a:off x="869950" y="21713825"/>
          <a:ext cx="591185" cy="56705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538480</xdr:rowOff>
    </xdr:to>
    <xdr:pic>
      <xdr:nvPicPr>
        <xdr:cNvPr id="154" name="Picture 4" descr="clip_image6684"/>
        <xdr:cNvPicPr>
          <a:picLocks noChangeAspect="1"/>
        </xdr:cNvPicPr>
      </xdr:nvPicPr>
      <xdr:blipFill>
        <a:blip r:embed="rId1"/>
        <a:stretch>
          <a:fillRect/>
        </a:stretch>
      </xdr:blipFill>
      <xdr:spPr>
        <a:xfrm>
          <a:off x="869950" y="21713825"/>
          <a:ext cx="591185" cy="538480"/>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55"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387985</xdr:colOff>
      <xdr:row>18</xdr:row>
      <xdr:rowOff>0</xdr:rowOff>
    </xdr:from>
    <xdr:to>
      <xdr:col>2</xdr:col>
      <xdr:colOff>293370</xdr:colOff>
      <xdr:row>18</xdr:row>
      <xdr:rowOff>561975</xdr:rowOff>
    </xdr:to>
    <xdr:pic>
      <xdr:nvPicPr>
        <xdr:cNvPr id="156" name="Picture 4" descr="clip_image6684"/>
        <xdr:cNvPicPr>
          <a:picLocks noChangeAspect="1"/>
        </xdr:cNvPicPr>
      </xdr:nvPicPr>
      <xdr:blipFill>
        <a:blip r:embed="rId1"/>
        <a:stretch>
          <a:fillRect/>
        </a:stretch>
      </xdr:blipFill>
      <xdr:spPr>
        <a:xfrm>
          <a:off x="869950" y="21713825"/>
          <a:ext cx="591185" cy="561975"/>
        </a:xfrm>
        <a:prstGeom prst="rect">
          <a:avLst/>
        </a:prstGeom>
        <a:noFill/>
        <a:ln w="9525">
          <a:noFill/>
        </a:ln>
      </xdr:spPr>
    </xdr:pic>
    <xdr:clientData/>
  </xdr:twoCellAnchor>
  <xdr:twoCellAnchor editAs="oneCell">
    <xdr:from>
      <xdr:col>1</xdr:col>
      <xdr:colOff>379095</xdr:colOff>
      <xdr:row>17</xdr:row>
      <xdr:rowOff>163195</xdr:rowOff>
    </xdr:from>
    <xdr:to>
      <xdr:col>2</xdr:col>
      <xdr:colOff>284480</xdr:colOff>
      <xdr:row>17</xdr:row>
      <xdr:rowOff>736600</xdr:rowOff>
    </xdr:to>
    <xdr:pic>
      <xdr:nvPicPr>
        <xdr:cNvPr id="157" name="Picture 4" descr="clip_image6684"/>
        <xdr:cNvPicPr>
          <a:picLocks noChangeAspect="1"/>
        </xdr:cNvPicPr>
      </xdr:nvPicPr>
      <xdr:blipFill>
        <a:blip r:embed="rId1"/>
        <a:stretch>
          <a:fillRect/>
        </a:stretch>
      </xdr:blipFill>
      <xdr:spPr>
        <a:xfrm>
          <a:off x="861060" y="20149820"/>
          <a:ext cx="591185" cy="57340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552450</xdr:rowOff>
    </xdr:to>
    <xdr:pic>
      <xdr:nvPicPr>
        <xdr:cNvPr id="158" name="Picture 4" descr="clip_image6684"/>
        <xdr:cNvPicPr>
          <a:picLocks noChangeAspect="1"/>
        </xdr:cNvPicPr>
      </xdr:nvPicPr>
      <xdr:blipFill>
        <a:blip r:embed="rId1"/>
        <a:stretch>
          <a:fillRect/>
        </a:stretch>
      </xdr:blipFill>
      <xdr:spPr>
        <a:xfrm>
          <a:off x="869950" y="33156525"/>
          <a:ext cx="591185" cy="55245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59"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60"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538480</xdr:rowOff>
    </xdr:to>
    <xdr:pic>
      <xdr:nvPicPr>
        <xdr:cNvPr id="161" name="Picture 4" descr="clip_image6684"/>
        <xdr:cNvPicPr>
          <a:picLocks noChangeAspect="1"/>
        </xdr:cNvPicPr>
      </xdr:nvPicPr>
      <xdr:blipFill>
        <a:blip r:embed="rId1"/>
        <a:stretch>
          <a:fillRect/>
        </a:stretch>
      </xdr:blipFill>
      <xdr:spPr>
        <a:xfrm>
          <a:off x="869950" y="33156525"/>
          <a:ext cx="591185" cy="53848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62"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63"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64"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65"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66"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552450</xdr:rowOff>
    </xdr:to>
    <xdr:pic>
      <xdr:nvPicPr>
        <xdr:cNvPr id="167" name="Picture 4" descr="clip_image6684"/>
        <xdr:cNvPicPr>
          <a:picLocks noChangeAspect="1"/>
        </xdr:cNvPicPr>
      </xdr:nvPicPr>
      <xdr:blipFill>
        <a:blip r:embed="rId1"/>
        <a:stretch>
          <a:fillRect/>
        </a:stretch>
      </xdr:blipFill>
      <xdr:spPr>
        <a:xfrm>
          <a:off x="869950" y="33156525"/>
          <a:ext cx="591185" cy="55245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68"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69"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538480</xdr:rowOff>
    </xdr:to>
    <xdr:pic>
      <xdr:nvPicPr>
        <xdr:cNvPr id="170" name="Picture 4" descr="clip_image6684"/>
        <xdr:cNvPicPr>
          <a:picLocks noChangeAspect="1"/>
        </xdr:cNvPicPr>
      </xdr:nvPicPr>
      <xdr:blipFill>
        <a:blip r:embed="rId1"/>
        <a:stretch>
          <a:fillRect/>
        </a:stretch>
      </xdr:blipFill>
      <xdr:spPr>
        <a:xfrm>
          <a:off x="869950" y="33156525"/>
          <a:ext cx="591185" cy="53848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71"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72"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73"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464185</xdr:colOff>
      <xdr:row>27</xdr:row>
      <xdr:rowOff>0</xdr:rowOff>
    </xdr:from>
    <xdr:to>
      <xdr:col>2</xdr:col>
      <xdr:colOff>368935</xdr:colOff>
      <xdr:row>27</xdr:row>
      <xdr:rowOff>557530</xdr:rowOff>
    </xdr:to>
    <xdr:pic>
      <xdr:nvPicPr>
        <xdr:cNvPr id="174" name="Picture 4" descr="clip_image6684"/>
        <xdr:cNvPicPr>
          <a:picLocks noChangeAspect="1"/>
        </xdr:cNvPicPr>
      </xdr:nvPicPr>
      <xdr:blipFill>
        <a:blip r:embed="rId1"/>
        <a:stretch>
          <a:fillRect/>
        </a:stretch>
      </xdr:blipFill>
      <xdr:spPr>
        <a:xfrm>
          <a:off x="946150" y="33156525"/>
          <a:ext cx="590550" cy="55753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552450</xdr:rowOff>
    </xdr:to>
    <xdr:pic>
      <xdr:nvPicPr>
        <xdr:cNvPr id="175" name="Picture 4" descr="clip_image6684"/>
        <xdr:cNvPicPr>
          <a:picLocks noChangeAspect="1"/>
        </xdr:cNvPicPr>
      </xdr:nvPicPr>
      <xdr:blipFill>
        <a:blip r:embed="rId1"/>
        <a:stretch>
          <a:fillRect/>
        </a:stretch>
      </xdr:blipFill>
      <xdr:spPr>
        <a:xfrm>
          <a:off x="869950" y="33156525"/>
          <a:ext cx="591185" cy="55245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76"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77"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538480</xdr:rowOff>
    </xdr:to>
    <xdr:pic>
      <xdr:nvPicPr>
        <xdr:cNvPr id="178" name="Picture 4" descr="clip_image6684"/>
        <xdr:cNvPicPr>
          <a:picLocks noChangeAspect="1"/>
        </xdr:cNvPicPr>
      </xdr:nvPicPr>
      <xdr:blipFill>
        <a:blip r:embed="rId1"/>
        <a:stretch>
          <a:fillRect/>
        </a:stretch>
      </xdr:blipFill>
      <xdr:spPr>
        <a:xfrm>
          <a:off x="869950" y="33156525"/>
          <a:ext cx="591185" cy="53848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79"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80"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81"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82"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83"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552450</xdr:rowOff>
    </xdr:to>
    <xdr:pic>
      <xdr:nvPicPr>
        <xdr:cNvPr id="184" name="Picture 4" descr="clip_image6684"/>
        <xdr:cNvPicPr>
          <a:picLocks noChangeAspect="1"/>
        </xdr:cNvPicPr>
      </xdr:nvPicPr>
      <xdr:blipFill>
        <a:blip r:embed="rId1"/>
        <a:stretch>
          <a:fillRect/>
        </a:stretch>
      </xdr:blipFill>
      <xdr:spPr>
        <a:xfrm>
          <a:off x="869950" y="33156525"/>
          <a:ext cx="591185" cy="55245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85"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567055</xdr:rowOff>
    </xdr:to>
    <xdr:pic>
      <xdr:nvPicPr>
        <xdr:cNvPr id="186" name="Picture 4" descr="clip_image6684"/>
        <xdr:cNvPicPr>
          <a:picLocks noChangeAspect="1"/>
        </xdr:cNvPicPr>
      </xdr:nvPicPr>
      <xdr:blipFill>
        <a:blip r:embed="rId1"/>
        <a:stretch>
          <a:fillRect/>
        </a:stretch>
      </xdr:blipFill>
      <xdr:spPr>
        <a:xfrm>
          <a:off x="869950" y="33156525"/>
          <a:ext cx="591185" cy="56705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538480</xdr:rowOff>
    </xdr:to>
    <xdr:pic>
      <xdr:nvPicPr>
        <xdr:cNvPr id="187" name="Picture 4" descr="clip_image6684"/>
        <xdr:cNvPicPr>
          <a:picLocks noChangeAspect="1"/>
        </xdr:cNvPicPr>
      </xdr:nvPicPr>
      <xdr:blipFill>
        <a:blip r:embed="rId1"/>
        <a:stretch>
          <a:fillRect/>
        </a:stretch>
      </xdr:blipFill>
      <xdr:spPr>
        <a:xfrm>
          <a:off x="869950" y="33156525"/>
          <a:ext cx="591185" cy="538480"/>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88"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27</xdr:row>
      <xdr:rowOff>0</xdr:rowOff>
    </xdr:from>
    <xdr:to>
      <xdr:col>2</xdr:col>
      <xdr:colOff>293370</xdr:colOff>
      <xdr:row>27</xdr:row>
      <xdr:rowOff>561975</xdr:rowOff>
    </xdr:to>
    <xdr:pic>
      <xdr:nvPicPr>
        <xdr:cNvPr id="189" name="Picture 4" descr="clip_image6684"/>
        <xdr:cNvPicPr>
          <a:picLocks noChangeAspect="1"/>
        </xdr:cNvPicPr>
      </xdr:nvPicPr>
      <xdr:blipFill>
        <a:blip r:embed="rId1"/>
        <a:stretch>
          <a:fillRect/>
        </a:stretch>
      </xdr:blipFill>
      <xdr:spPr>
        <a:xfrm>
          <a:off x="869950" y="331565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552450</xdr:rowOff>
    </xdr:to>
    <xdr:pic>
      <xdr:nvPicPr>
        <xdr:cNvPr id="190" name="Picture 4" descr="clip_image6684"/>
        <xdr:cNvPicPr>
          <a:picLocks noChangeAspect="1"/>
        </xdr:cNvPicPr>
      </xdr:nvPicPr>
      <xdr:blipFill>
        <a:blip r:embed="rId1"/>
        <a:stretch>
          <a:fillRect/>
        </a:stretch>
      </xdr:blipFill>
      <xdr:spPr>
        <a:xfrm>
          <a:off x="869950" y="28698825"/>
          <a:ext cx="591185" cy="55245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191"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192"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538480</xdr:rowOff>
    </xdr:to>
    <xdr:pic>
      <xdr:nvPicPr>
        <xdr:cNvPr id="193" name="Picture 4" descr="clip_image6684"/>
        <xdr:cNvPicPr>
          <a:picLocks noChangeAspect="1"/>
        </xdr:cNvPicPr>
      </xdr:nvPicPr>
      <xdr:blipFill>
        <a:blip r:embed="rId1"/>
        <a:stretch>
          <a:fillRect/>
        </a:stretch>
      </xdr:blipFill>
      <xdr:spPr>
        <a:xfrm>
          <a:off x="869950" y="28698825"/>
          <a:ext cx="591185" cy="53848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194"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195"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196"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197"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198"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552450</xdr:rowOff>
    </xdr:to>
    <xdr:pic>
      <xdr:nvPicPr>
        <xdr:cNvPr id="199" name="Picture 4" descr="clip_image6684"/>
        <xdr:cNvPicPr>
          <a:picLocks noChangeAspect="1"/>
        </xdr:cNvPicPr>
      </xdr:nvPicPr>
      <xdr:blipFill>
        <a:blip r:embed="rId1"/>
        <a:stretch>
          <a:fillRect/>
        </a:stretch>
      </xdr:blipFill>
      <xdr:spPr>
        <a:xfrm>
          <a:off x="869950" y="28698825"/>
          <a:ext cx="591185" cy="55245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00"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01"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538480</xdr:rowOff>
    </xdr:to>
    <xdr:pic>
      <xdr:nvPicPr>
        <xdr:cNvPr id="202" name="Picture 4" descr="clip_image6684"/>
        <xdr:cNvPicPr>
          <a:picLocks noChangeAspect="1"/>
        </xdr:cNvPicPr>
      </xdr:nvPicPr>
      <xdr:blipFill>
        <a:blip r:embed="rId1"/>
        <a:stretch>
          <a:fillRect/>
        </a:stretch>
      </xdr:blipFill>
      <xdr:spPr>
        <a:xfrm>
          <a:off x="869950" y="28698825"/>
          <a:ext cx="591185" cy="53848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03"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04"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05"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464185</xdr:colOff>
      <xdr:row>23</xdr:row>
      <xdr:rowOff>0</xdr:rowOff>
    </xdr:from>
    <xdr:to>
      <xdr:col>2</xdr:col>
      <xdr:colOff>368935</xdr:colOff>
      <xdr:row>23</xdr:row>
      <xdr:rowOff>557530</xdr:rowOff>
    </xdr:to>
    <xdr:pic>
      <xdr:nvPicPr>
        <xdr:cNvPr id="206" name="Picture 4" descr="clip_image6684"/>
        <xdr:cNvPicPr>
          <a:picLocks noChangeAspect="1"/>
        </xdr:cNvPicPr>
      </xdr:nvPicPr>
      <xdr:blipFill>
        <a:blip r:embed="rId1"/>
        <a:stretch>
          <a:fillRect/>
        </a:stretch>
      </xdr:blipFill>
      <xdr:spPr>
        <a:xfrm>
          <a:off x="946150" y="28698825"/>
          <a:ext cx="590550" cy="55753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552450</xdr:rowOff>
    </xdr:to>
    <xdr:pic>
      <xdr:nvPicPr>
        <xdr:cNvPr id="207" name="Picture 4" descr="clip_image6684"/>
        <xdr:cNvPicPr>
          <a:picLocks noChangeAspect="1"/>
        </xdr:cNvPicPr>
      </xdr:nvPicPr>
      <xdr:blipFill>
        <a:blip r:embed="rId1"/>
        <a:stretch>
          <a:fillRect/>
        </a:stretch>
      </xdr:blipFill>
      <xdr:spPr>
        <a:xfrm>
          <a:off x="869950" y="28698825"/>
          <a:ext cx="591185" cy="55245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08"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09"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538480</xdr:rowOff>
    </xdr:to>
    <xdr:pic>
      <xdr:nvPicPr>
        <xdr:cNvPr id="210" name="Picture 4" descr="clip_image6684"/>
        <xdr:cNvPicPr>
          <a:picLocks noChangeAspect="1"/>
        </xdr:cNvPicPr>
      </xdr:nvPicPr>
      <xdr:blipFill>
        <a:blip r:embed="rId1"/>
        <a:stretch>
          <a:fillRect/>
        </a:stretch>
      </xdr:blipFill>
      <xdr:spPr>
        <a:xfrm>
          <a:off x="869950" y="28698825"/>
          <a:ext cx="591185" cy="53848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11"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12"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13"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14"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15"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552450</xdr:rowOff>
    </xdr:to>
    <xdr:pic>
      <xdr:nvPicPr>
        <xdr:cNvPr id="216" name="Picture 4" descr="clip_image6684"/>
        <xdr:cNvPicPr>
          <a:picLocks noChangeAspect="1"/>
        </xdr:cNvPicPr>
      </xdr:nvPicPr>
      <xdr:blipFill>
        <a:blip r:embed="rId1"/>
        <a:stretch>
          <a:fillRect/>
        </a:stretch>
      </xdr:blipFill>
      <xdr:spPr>
        <a:xfrm>
          <a:off x="869950" y="28698825"/>
          <a:ext cx="591185" cy="55245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17"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567055</xdr:rowOff>
    </xdr:to>
    <xdr:pic>
      <xdr:nvPicPr>
        <xdr:cNvPr id="218" name="Picture 4" descr="clip_image6684"/>
        <xdr:cNvPicPr>
          <a:picLocks noChangeAspect="1"/>
        </xdr:cNvPicPr>
      </xdr:nvPicPr>
      <xdr:blipFill>
        <a:blip r:embed="rId1"/>
        <a:stretch>
          <a:fillRect/>
        </a:stretch>
      </xdr:blipFill>
      <xdr:spPr>
        <a:xfrm>
          <a:off x="869950" y="28698825"/>
          <a:ext cx="591185" cy="56705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538480</xdr:rowOff>
    </xdr:to>
    <xdr:pic>
      <xdr:nvPicPr>
        <xdr:cNvPr id="219" name="Picture 4" descr="clip_image6684"/>
        <xdr:cNvPicPr>
          <a:picLocks noChangeAspect="1"/>
        </xdr:cNvPicPr>
      </xdr:nvPicPr>
      <xdr:blipFill>
        <a:blip r:embed="rId1"/>
        <a:stretch>
          <a:fillRect/>
        </a:stretch>
      </xdr:blipFill>
      <xdr:spPr>
        <a:xfrm>
          <a:off x="869950" y="28698825"/>
          <a:ext cx="591185" cy="538480"/>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20"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1</xdr:col>
      <xdr:colOff>387985</xdr:colOff>
      <xdr:row>23</xdr:row>
      <xdr:rowOff>0</xdr:rowOff>
    </xdr:from>
    <xdr:to>
      <xdr:col>2</xdr:col>
      <xdr:colOff>293370</xdr:colOff>
      <xdr:row>23</xdr:row>
      <xdr:rowOff>561975</xdr:rowOff>
    </xdr:to>
    <xdr:pic>
      <xdr:nvPicPr>
        <xdr:cNvPr id="221" name="Picture 4" descr="clip_image6684"/>
        <xdr:cNvPicPr>
          <a:picLocks noChangeAspect="1"/>
        </xdr:cNvPicPr>
      </xdr:nvPicPr>
      <xdr:blipFill>
        <a:blip r:embed="rId1"/>
        <a:stretch>
          <a:fillRect/>
        </a:stretch>
      </xdr:blipFill>
      <xdr:spPr>
        <a:xfrm>
          <a:off x="869950" y="28698825"/>
          <a:ext cx="591185" cy="561975"/>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2"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3"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4"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5"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6"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7"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8"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29"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0"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1"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2"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3"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4"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5"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6"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7"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8"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39"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0"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1"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2"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3"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4"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6</xdr:col>
      <xdr:colOff>608965</xdr:colOff>
      <xdr:row>26</xdr:row>
      <xdr:rowOff>0</xdr:rowOff>
    </xdr:from>
    <xdr:to>
      <xdr:col>6</xdr:col>
      <xdr:colOff>1321435</xdr:colOff>
      <xdr:row>26</xdr:row>
      <xdr:rowOff>810260</xdr:rowOff>
    </xdr:to>
    <xdr:pic>
      <xdr:nvPicPr>
        <xdr:cNvPr id="245" name="Picture 4" descr="clip_image6684"/>
        <xdr:cNvPicPr>
          <a:picLocks noChangeAspect="1"/>
        </xdr:cNvPicPr>
      </xdr:nvPicPr>
      <xdr:blipFill>
        <a:blip r:embed="rId1"/>
        <a:stretch>
          <a:fillRect/>
        </a:stretch>
      </xdr:blipFill>
      <xdr:spPr>
        <a:xfrm>
          <a:off x="5335905" y="32140525"/>
          <a:ext cx="712470" cy="81026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549910</xdr:rowOff>
    </xdr:to>
    <xdr:pic>
      <xdr:nvPicPr>
        <xdr:cNvPr id="246" name="Picture 4" descr="clip_image6684"/>
        <xdr:cNvPicPr>
          <a:picLocks noChangeAspect="1"/>
        </xdr:cNvPicPr>
      </xdr:nvPicPr>
      <xdr:blipFill>
        <a:blip r:embed="rId1"/>
        <a:stretch>
          <a:fillRect/>
        </a:stretch>
      </xdr:blipFill>
      <xdr:spPr>
        <a:xfrm>
          <a:off x="869950" y="32140525"/>
          <a:ext cx="590550" cy="54991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47"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48"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535940</xdr:rowOff>
    </xdr:to>
    <xdr:pic>
      <xdr:nvPicPr>
        <xdr:cNvPr id="249" name="Picture 4" descr="clip_image6684"/>
        <xdr:cNvPicPr>
          <a:picLocks noChangeAspect="1"/>
        </xdr:cNvPicPr>
      </xdr:nvPicPr>
      <xdr:blipFill>
        <a:blip r:embed="rId1"/>
        <a:stretch>
          <a:fillRect/>
        </a:stretch>
      </xdr:blipFill>
      <xdr:spPr>
        <a:xfrm>
          <a:off x="869950" y="32140525"/>
          <a:ext cx="590550" cy="53594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50"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51"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52"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53"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54"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549910</xdr:rowOff>
    </xdr:to>
    <xdr:pic>
      <xdr:nvPicPr>
        <xdr:cNvPr id="255" name="Picture 4" descr="clip_image6684"/>
        <xdr:cNvPicPr>
          <a:picLocks noChangeAspect="1"/>
        </xdr:cNvPicPr>
      </xdr:nvPicPr>
      <xdr:blipFill>
        <a:blip r:embed="rId1"/>
        <a:stretch>
          <a:fillRect/>
        </a:stretch>
      </xdr:blipFill>
      <xdr:spPr>
        <a:xfrm>
          <a:off x="869950" y="32140525"/>
          <a:ext cx="590550" cy="54991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56"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57"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535940</xdr:rowOff>
    </xdr:to>
    <xdr:pic>
      <xdr:nvPicPr>
        <xdr:cNvPr id="258" name="Picture 4" descr="clip_image6684"/>
        <xdr:cNvPicPr>
          <a:picLocks noChangeAspect="1"/>
        </xdr:cNvPicPr>
      </xdr:nvPicPr>
      <xdr:blipFill>
        <a:blip r:embed="rId1"/>
        <a:stretch>
          <a:fillRect/>
        </a:stretch>
      </xdr:blipFill>
      <xdr:spPr>
        <a:xfrm>
          <a:off x="869950" y="32140525"/>
          <a:ext cx="590550" cy="53594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59"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60"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61"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464185</xdr:colOff>
      <xdr:row>26</xdr:row>
      <xdr:rowOff>0</xdr:rowOff>
    </xdr:from>
    <xdr:to>
      <xdr:col>2</xdr:col>
      <xdr:colOff>368935</xdr:colOff>
      <xdr:row>26</xdr:row>
      <xdr:rowOff>556895</xdr:rowOff>
    </xdr:to>
    <xdr:pic>
      <xdr:nvPicPr>
        <xdr:cNvPr id="262" name="Picture 4" descr="clip_image6684"/>
        <xdr:cNvPicPr>
          <a:picLocks noChangeAspect="1"/>
        </xdr:cNvPicPr>
      </xdr:nvPicPr>
      <xdr:blipFill>
        <a:blip r:embed="rId1"/>
        <a:stretch>
          <a:fillRect/>
        </a:stretch>
      </xdr:blipFill>
      <xdr:spPr>
        <a:xfrm>
          <a:off x="946150" y="32140525"/>
          <a:ext cx="590550" cy="55689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549910</xdr:rowOff>
    </xdr:to>
    <xdr:pic>
      <xdr:nvPicPr>
        <xdr:cNvPr id="263" name="Picture 4" descr="clip_image6684"/>
        <xdr:cNvPicPr>
          <a:picLocks noChangeAspect="1"/>
        </xdr:cNvPicPr>
      </xdr:nvPicPr>
      <xdr:blipFill>
        <a:blip r:embed="rId1"/>
        <a:stretch>
          <a:fillRect/>
        </a:stretch>
      </xdr:blipFill>
      <xdr:spPr>
        <a:xfrm>
          <a:off x="869950" y="32140525"/>
          <a:ext cx="590550" cy="54991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64"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65"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535940</xdr:rowOff>
    </xdr:to>
    <xdr:pic>
      <xdr:nvPicPr>
        <xdr:cNvPr id="266" name="Picture 4" descr="clip_image6684"/>
        <xdr:cNvPicPr>
          <a:picLocks noChangeAspect="1"/>
        </xdr:cNvPicPr>
      </xdr:nvPicPr>
      <xdr:blipFill>
        <a:blip r:embed="rId1"/>
        <a:stretch>
          <a:fillRect/>
        </a:stretch>
      </xdr:blipFill>
      <xdr:spPr>
        <a:xfrm>
          <a:off x="869950" y="32140525"/>
          <a:ext cx="590550" cy="53594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67"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68"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69"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70"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560070</xdr:rowOff>
    </xdr:to>
    <xdr:pic>
      <xdr:nvPicPr>
        <xdr:cNvPr id="271" name="Picture 4" descr="clip_image6684"/>
        <xdr:cNvPicPr>
          <a:picLocks noChangeAspect="1"/>
        </xdr:cNvPicPr>
      </xdr:nvPicPr>
      <xdr:blipFill>
        <a:blip r:embed="rId1"/>
        <a:stretch>
          <a:fillRect/>
        </a:stretch>
      </xdr:blipFill>
      <xdr:spPr>
        <a:xfrm>
          <a:off x="869950" y="32140525"/>
          <a:ext cx="590550" cy="56007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549910</xdr:rowOff>
    </xdr:to>
    <xdr:pic>
      <xdr:nvPicPr>
        <xdr:cNvPr id="272" name="Picture 4" descr="clip_image6684"/>
        <xdr:cNvPicPr>
          <a:picLocks noChangeAspect="1"/>
        </xdr:cNvPicPr>
      </xdr:nvPicPr>
      <xdr:blipFill>
        <a:blip r:embed="rId1"/>
        <a:stretch>
          <a:fillRect/>
        </a:stretch>
      </xdr:blipFill>
      <xdr:spPr>
        <a:xfrm>
          <a:off x="869950" y="32140525"/>
          <a:ext cx="590550" cy="549910"/>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73"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567055</xdr:rowOff>
    </xdr:to>
    <xdr:pic>
      <xdr:nvPicPr>
        <xdr:cNvPr id="274" name="Picture 4" descr="clip_image6684"/>
        <xdr:cNvPicPr>
          <a:picLocks noChangeAspect="1"/>
        </xdr:cNvPicPr>
      </xdr:nvPicPr>
      <xdr:blipFill>
        <a:blip r:embed="rId1"/>
        <a:stretch>
          <a:fillRect/>
        </a:stretch>
      </xdr:blipFill>
      <xdr:spPr>
        <a:xfrm>
          <a:off x="869950" y="32140525"/>
          <a:ext cx="590550" cy="567055"/>
        </a:xfrm>
        <a:prstGeom prst="rect">
          <a:avLst/>
        </a:prstGeom>
        <a:noFill/>
        <a:ln w="9525">
          <a:noFill/>
        </a:ln>
      </xdr:spPr>
    </xdr:pic>
    <xdr:clientData/>
  </xdr:twoCellAnchor>
  <xdr:twoCellAnchor editAs="oneCell">
    <xdr:from>
      <xdr:col>1</xdr:col>
      <xdr:colOff>387985</xdr:colOff>
      <xdr:row>26</xdr:row>
      <xdr:rowOff>0</xdr:rowOff>
    </xdr:from>
    <xdr:to>
      <xdr:col>2</xdr:col>
      <xdr:colOff>292735</xdr:colOff>
      <xdr:row>26</xdr:row>
      <xdr:rowOff>535940</xdr:rowOff>
    </xdr:to>
    <xdr:pic>
      <xdr:nvPicPr>
        <xdr:cNvPr id="275" name="Picture 4" descr="clip_image6684"/>
        <xdr:cNvPicPr>
          <a:picLocks noChangeAspect="1"/>
        </xdr:cNvPicPr>
      </xdr:nvPicPr>
      <xdr:blipFill>
        <a:blip r:embed="rId1"/>
        <a:stretch>
          <a:fillRect/>
        </a:stretch>
      </xdr:blipFill>
      <xdr:spPr>
        <a:xfrm>
          <a:off x="869950" y="32140525"/>
          <a:ext cx="590550" cy="53594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79"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0"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1"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2"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3"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4"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5"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6"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7"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8"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89"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0"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1"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2"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3"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4"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5"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6"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7"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8"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299"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300"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301"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6</xdr:col>
      <xdr:colOff>608965</xdr:colOff>
      <xdr:row>24</xdr:row>
      <xdr:rowOff>0</xdr:rowOff>
    </xdr:from>
    <xdr:to>
      <xdr:col>6</xdr:col>
      <xdr:colOff>1321435</xdr:colOff>
      <xdr:row>24</xdr:row>
      <xdr:rowOff>810260</xdr:rowOff>
    </xdr:to>
    <xdr:pic>
      <xdr:nvPicPr>
        <xdr:cNvPr id="302" name="Picture 4" descr="clip_image6684"/>
        <xdr:cNvPicPr>
          <a:picLocks noChangeAspect="1"/>
        </xdr:cNvPicPr>
      </xdr:nvPicPr>
      <xdr:blipFill>
        <a:blip r:embed="rId1"/>
        <a:stretch>
          <a:fillRect/>
        </a:stretch>
      </xdr:blipFill>
      <xdr:spPr>
        <a:xfrm>
          <a:off x="5335905" y="30108525"/>
          <a:ext cx="712470" cy="81026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549910</xdr:rowOff>
    </xdr:to>
    <xdr:pic>
      <xdr:nvPicPr>
        <xdr:cNvPr id="303" name="Picture 4" descr="clip_image6684"/>
        <xdr:cNvPicPr>
          <a:picLocks noChangeAspect="1"/>
        </xdr:cNvPicPr>
      </xdr:nvPicPr>
      <xdr:blipFill>
        <a:blip r:embed="rId1"/>
        <a:stretch>
          <a:fillRect/>
        </a:stretch>
      </xdr:blipFill>
      <xdr:spPr>
        <a:xfrm>
          <a:off x="869950" y="30108525"/>
          <a:ext cx="590550" cy="54991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04"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05"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535940</xdr:rowOff>
    </xdr:to>
    <xdr:pic>
      <xdr:nvPicPr>
        <xdr:cNvPr id="306" name="Picture 4" descr="clip_image6684"/>
        <xdr:cNvPicPr>
          <a:picLocks noChangeAspect="1"/>
        </xdr:cNvPicPr>
      </xdr:nvPicPr>
      <xdr:blipFill>
        <a:blip r:embed="rId1"/>
        <a:stretch>
          <a:fillRect/>
        </a:stretch>
      </xdr:blipFill>
      <xdr:spPr>
        <a:xfrm>
          <a:off x="869950" y="30108525"/>
          <a:ext cx="590550" cy="53594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07"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08"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09"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10"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11"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549910</xdr:rowOff>
    </xdr:to>
    <xdr:pic>
      <xdr:nvPicPr>
        <xdr:cNvPr id="312" name="Picture 4" descr="clip_image6684"/>
        <xdr:cNvPicPr>
          <a:picLocks noChangeAspect="1"/>
        </xdr:cNvPicPr>
      </xdr:nvPicPr>
      <xdr:blipFill>
        <a:blip r:embed="rId1"/>
        <a:stretch>
          <a:fillRect/>
        </a:stretch>
      </xdr:blipFill>
      <xdr:spPr>
        <a:xfrm>
          <a:off x="869950" y="30108525"/>
          <a:ext cx="590550" cy="54991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13"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14"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535940</xdr:rowOff>
    </xdr:to>
    <xdr:pic>
      <xdr:nvPicPr>
        <xdr:cNvPr id="315" name="Picture 4" descr="clip_image6684"/>
        <xdr:cNvPicPr>
          <a:picLocks noChangeAspect="1"/>
        </xdr:cNvPicPr>
      </xdr:nvPicPr>
      <xdr:blipFill>
        <a:blip r:embed="rId1"/>
        <a:stretch>
          <a:fillRect/>
        </a:stretch>
      </xdr:blipFill>
      <xdr:spPr>
        <a:xfrm>
          <a:off x="869950" y="30108525"/>
          <a:ext cx="590550" cy="53594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16"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17"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18"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464185</xdr:colOff>
      <xdr:row>24</xdr:row>
      <xdr:rowOff>0</xdr:rowOff>
    </xdr:from>
    <xdr:to>
      <xdr:col>2</xdr:col>
      <xdr:colOff>368935</xdr:colOff>
      <xdr:row>24</xdr:row>
      <xdr:rowOff>556895</xdr:rowOff>
    </xdr:to>
    <xdr:pic>
      <xdr:nvPicPr>
        <xdr:cNvPr id="319" name="Picture 4" descr="clip_image6684"/>
        <xdr:cNvPicPr>
          <a:picLocks noChangeAspect="1"/>
        </xdr:cNvPicPr>
      </xdr:nvPicPr>
      <xdr:blipFill>
        <a:blip r:embed="rId1"/>
        <a:stretch>
          <a:fillRect/>
        </a:stretch>
      </xdr:blipFill>
      <xdr:spPr>
        <a:xfrm>
          <a:off x="946150" y="30108525"/>
          <a:ext cx="590550" cy="55689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549910</xdr:rowOff>
    </xdr:to>
    <xdr:pic>
      <xdr:nvPicPr>
        <xdr:cNvPr id="320" name="Picture 4" descr="clip_image6684"/>
        <xdr:cNvPicPr>
          <a:picLocks noChangeAspect="1"/>
        </xdr:cNvPicPr>
      </xdr:nvPicPr>
      <xdr:blipFill>
        <a:blip r:embed="rId1"/>
        <a:stretch>
          <a:fillRect/>
        </a:stretch>
      </xdr:blipFill>
      <xdr:spPr>
        <a:xfrm>
          <a:off x="869950" y="30108525"/>
          <a:ext cx="590550" cy="54991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21"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22"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535940</xdr:rowOff>
    </xdr:to>
    <xdr:pic>
      <xdr:nvPicPr>
        <xdr:cNvPr id="323" name="Picture 4" descr="clip_image6684"/>
        <xdr:cNvPicPr>
          <a:picLocks noChangeAspect="1"/>
        </xdr:cNvPicPr>
      </xdr:nvPicPr>
      <xdr:blipFill>
        <a:blip r:embed="rId1"/>
        <a:stretch>
          <a:fillRect/>
        </a:stretch>
      </xdr:blipFill>
      <xdr:spPr>
        <a:xfrm>
          <a:off x="869950" y="30108525"/>
          <a:ext cx="590550" cy="53594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24"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25"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26"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27"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28"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549910</xdr:rowOff>
    </xdr:to>
    <xdr:pic>
      <xdr:nvPicPr>
        <xdr:cNvPr id="329" name="Picture 4" descr="clip_image6684"/>
        <xdr:cNvPicPr>
          <a:picLocks noChangeAspect="1"/>
        </xdr:cNvPicPr>
      </xdr:nvPicPr>
      <xdr:blipFill>
        <a:blip r:embed="rId1"/>
        <a:stretch>
          <a:fillRect/>
        </a:stretch>
      </xdr:blipFill>
      <xdr:spPr>
        <a:xfrm>
          <a:off x="869950" y="30108525"/>
          <a:ext cx="590550" cy="54991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30"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31"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535940</xdr:rowOff>
    </xdr:to>
    <xdr:pic>
      <xdr:nvPicPr>
        <xdr:cNvPr id="332" name="Picture 4" descr="clip_image6684"/>
        <xdr:cNvPicPr>
          <a:picLocks noChangeAspect="1"/>
        </xdr:cNvPicPr>
      </xdr:nvPicPr>
      <xdr:blipFill>
        <a:blip r:embed="rId1"/>
        <a:stretch>
          <a:fillRect/>
        </a:stretch>
      </xdr:blipFill>
      <xdr:spPr>
        <a:xfrm>
          <a:off x="869950" y="30108525"/>
          <a:ext cx="590550" cy="53594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33"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560070</xdr:rowOff>
    </xdr:to>
    <xdr:pic>
      <xdr:nvPicPr>
        <xdr:cNvPr id="334" name="Picture 4" descr="clip_image6684"/>
        <xdr:cNvPicPr>
          <a:picLocks noChangeAspect="1"/>
        </xdr:cNvPicPr>
      </xdr:nvPicPr>
      <xdr:blipFill>
        <a:blip r:embed="rId1"/>
        <a:stretch>
          <a:fillRect/>
        </a:stretch>
      </xdr:blipFill>
      <xdr:spPr>
        <a:xfrm>
          <a:off x="869950" y="30108525"/>
          <a:ext cx="590550" cy="560070"/>
        </a:xfrm>
        <a:prstGeom prst="rect">
          <a:avLst/>
        </a:prstGeom>
        <a:noFill/>
        <a:ln w="9525">
          <a:noFill/>
        </a:ln>
      </xdr:spPr>
    </xdr:pic>
    <xdr:clientData/>
  </xdr:twoCellAnchor>
  <xdr:twoCellAnchor editAs="oneCell">
    <xdr:from>
      <xdr:col>1</xdr:col>
      <xdr:colOff>387985</xdr:colOff>
      <xdr:row>24</xdr:row>
      <xdr:rowOff>0</xdr:rowOff>
    </xdr:from>
    <xdr:to>
      <xdr:col>2</xdr:col>
      <xdr:colOff>292735</xdr:colOff>
      <xdr:row>24</xdr:row>
      <xdr:rowOff>567055</xdr:rowOff>
    </xdr:to>
    <xdr:pic>
      <xdr:nvPicPr>
        <xdr:cNvPr id="335" name="Picture 4" descr="clip_image6684"/>
        <xdr:cNvPicPr>
          <a:picLocks noChangeAspect="1"/>
        </xdr:cNvPicPr>
      </xdr:nvPicPr>
      <xdr:blipFill>
        <a:blip r:embed="rId1"/>
        <a:stretch>
          <a:fillRect/>
        </a:stretch>
      </xdr:blipFill>
      <xdr:spPr>
        <a:xfrm>
          <a:off x="869950" y="30108525"/>
          <a:ext cx="590550"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552450</xdr:rowOff>
    </xdr:to>
    <xdr:pic>
      <xdr:nvPicPr>
        <xdr:cNvPr id="336" name="Picture 4" descr="clip_image6684"/>
        <xdr:cNvPicPr>
          <a:picLocks noChangeAspect="1"/>
        </xdr:cNvPicPr>
      </xdr:nvPicPr>
      <xdr:blipFill>
        <a:blip r:embed="rId1"/>
        <a:stretch>
          <a:fillRect/>
        </a:stretch>
      </xdr:blipFill>
      <xdr:spPr>
        <a:xfrm>
          <a:off x="869950" y="24063325"/>
          <a:ext cx="591185" cy="55245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37"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38"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538480</xdr:rowOff>
    </xdr:to>
    <xdr:pic>
      <xdr:nvPicPr>
        <xdr:cNvPr id="339" name="Picture 4" descr="clip_image6684"/>
        <xdr:cNvPicPr>
          <a:picLocks noChangeAspect="1"/>
        </xdr:cNvPicPr>
      </xdr:nvPicPr>
      <xdr:blipFill>
        <a:blip r:embed="rId1"/>
        <a:stretch>
          <a:fillRect/>
        </a:stretch>
      </xdr:blipFill>
      <xdr:spPr>
        <a:xfrm>
          <a:off x="869950" y="24063325"/>
          <a:ext cx="591185" cy="53848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40"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41"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42"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43"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44"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552450</xdr:rowOff>
    </xdr:to>
    <xdr:pic>
      <xdr:nvPicPr>
        <xdr:cNvPr id="345" name="Picture 4" descr="clip_image6684"/>
        <xdr:cNvPicPr>
          <a:picLocks noChangeAspect="1"/>
        </xdr:cNvPicPr>
      </xdr:nvPicPr>
      <xdr:blipFill>
        <a:blip r:embed="rId1"/>
        <a:stretch>
          <a:fillRect/>
        </a:stretch>
      </xdr:blipFill>
      <xdr:spPr>
        <a:xfrm>
          <a:off x="869950" y="24063325"/>
          <a:ext cx="591185" cy="55245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46"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47"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538480</xdr:rowOff>
    </xdr:to>
    <xdr:pic>
      <xdr:nvPicPr>
        <xdr:cNvPr id="348" name="Picture 4" descr="clip_image6684"/>
        <xdr:cNvPicPr>
          <a:picLocks noChangeAspect="1"/>
        </xdr:cNvPicPr>
      </xdr:nvPicPr>
      <xdr:blipFill>
        <a:blip r:embed="rId1"/>
        <a:stretch>
          <a:fillRect/>
        </a:stretch>
      </xdr:blipFill>
      <xdr:spPr>
        <a:xfrm>
          <a:off x="869950" y="24063325"/>
          <a:ext cx="591185" cy="53848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49"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50"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51"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464185</xdr:colOff>
      <xdr:row>20</xdr:row>
      <xdr:rowOff>0</xdr:rowOff>
    </xdr:from>
    <xdr:to>
      <xdr:col>2</xdr:col>
      <xdr:colOff>368935</xdr:colOff>
      <xdr:row>20</xdr:row>
      <xdr:rowOff>557530</xdr:rowOff>
    </xdr:to>
    <xdr:pic>
      <xdr:nvPicPr>
        <xdr:cNvPr id="352" name="Picture 4" descr="clip_image6684"/>
        <xdr:cNvPicPr>
          <a:picLocks noChangeAspect="1"/>
        </xdr:cNvPicPr>
      </xdr:nvPicPr>
      <xdr:blipFill>
        <a:blip r:embed="rId1"/>
        <a:stretch>
          <a:fillRect/>
        </a:stretch>
      </xdr:blipFill>
      <xdr:spPr>
        <a:xfrm>
          <a:off x="946150" y="24063325"/>
          <a:ext cx="590550" cy="55753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552450</xdr:rowOff>
    </xdr:to>
    <xdr:pic>
      <xdr:nvPicPr>
        <xdr:cNvPr id="353" name="Picture 4" descr="clip_image6684"/>
        <xdr:cNvPicPr>
          <a:picLocks noChangeAspect="1"/>
        </xdr:cNvPicPr>
      </xdr:nvPicPr>
      <xdr:blipFill>
        <a:blip r:embed="rId1"/>
        <a:stretch>
          <a:fillRect/>
        </a:stretch>
      </xdr:blipFill>
      <xdr:spPr>
        <a:xfrm>
          <a:off x="869950" y="24063325"/>
          <a:ext cx="591185" cy="55245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54"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55"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538480</xdr:rowOff>
    </xdr:to>
    <xdr:pic>
      <xdr:nvPicPr>
        <xdr:cNvPr id="356" name="Picture 4" descr="clip_image6684"/>
        <xdr:cNvPicPr>
          <a:picLocks noChangeAspect="1"/>
        </xdr:cNvPicPr>
      </xdr:nvPicPr>
      <xdr:blipFill>
        <a:blip r:embed="rId1"/>
        <a:stretch>
          <a:fillRect/>
        </a:stretch>
      </xdr:blipFill>
      <xdr:spPr>
        <a:xfrm>
          <a:off x="869950" y="24063325"/>
          <a:ext cx="591185" cy="53848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57"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58"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59"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60"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61"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552450</xdr:rowOff>
    </xdr:to>
    <xdr:pic>
      <xdr:nvPicPr>
        <xdr:cNvPr id="362" name="Picture 4" descr="clip_image6684"/>
        <xdr:cNvPicPr>
          <a:picLocks noChangeAspect="1"/>
        </xdr:cNvPicPr>
      </xdr:nvPicPr>
      <xdr:blipFill>
        <a:blip r:embed="rId1"/>
        <a:stretch>
          <a:fillRect/>
        </a:stretch>
      </xdr:blipFill>
      <xdr:spPr>
        <a:xfrm>
          <a:off x="869950" y="24063325"/>
          <a:ext cx="591185" cy="55245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63"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567055</xdr:rowOff>
    </xdr:to>
    <xdr:pic>
      <xdr:nvPicPr>
        <xdr:cNvPr id="364" name="Picture 4" descr="clip_image6684"/>
        <xdr:cNvPicPr>
          <a:picLocks noChangeAspect="1"/>
        </xdr:cNvPicPr>
      </xdr:nvPicPr>
      <xdr:blipFill>
        <a:blip r:embed="rId1"/>
        <a:stretch>
          <a:fillRect/>
        </a:stretch>
      </xdr:blipFill>
      <xdr:spPr>
        <a:xfrm>
          <a:off x="869950" y="24063325"/>
          <a:ext cx="591185" cy="56705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538480</xdr:rowOff>
    </xdr:to>
    <xdr:pic>
      <xdr:nvPicPr>
        <xdr:cNvPr id="365" name="Picture 4" descr="clip_image6684"/>
        <xdr:cNvPicPr>
          <a:picLocks noChangeAspect="1"/>
        </xdr:cNvPicPr>
      </xdr:nvPicPr>
      <xdr:blipFill>
        <a:blip r:embed="rId1"/>
        <a:stretch>
          <a:fillRect/>
        </a:stretch>
      </xdr:blipFill>
      <xdr:spPr>
        <a:xfrm>
          <a:off x="869950" y="24063325"/>
          <a:ext cx="591185" cy="538480"/>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66"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20</xdr:row>
      <xdr:rowOff>0</xdr:rowOff>
    </xdr:from>
    <xdr:to>
      <xdr:col>2</xdr:col>
      <xdr:colOff>293370</xdr:colOff>
      <xdr:row>20</xdr:row>
      <xdr:rowOff>561975</xdr:rowOff>
    </xdr:to>
    <xdr:pic>
      <xdr:nvPicPr>
        <xdr:cNvPr id="367" name="Picture 4" descr="clip_image6684"/>
        <xdr:cNvPicPr>
          <a:picLocks noChangeAspect="1"/>
        </xdr:cNvPicPr>
      </xdr:nvPicPr>
      <xdr:blipFill>
        <a:blip r:embed="rId1"/>
        <a:stretch>
          <a:fillRect/>
        </a:stretch>
      </xdr:blipFill>
      <xdr:spPr>
        <a:xfrm>
          <a:off x="869950" y="240633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368"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69"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70"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371"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72"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73"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74"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75"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76"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377"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78"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79"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380"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81"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82"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83"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464185</xdr:colOff>
      <xdr:row>21</xdr:row>
      <xdr:rowOff>0</xdr:rowOff>
    </xdr:from>
    <xdr:to>
      <xdr:col>2</xdr:col>
      <xdr:colOff>368935</xdr:colOff>
      <xdr:row>21</xdr:row>
      <xdr:rowOff>557530</xdr:rowOff>
    </xdr:to>
    <xdr:pic>
      <xdr:nvPicPr>
        <xdr:cNvPr id="384" name="Picture 4" descr="clip_image6684"/>
        <xdr:cNvPicPr>
          <a:picLocks noChangeAspect="1"/>
        </xdr:cNvPicPr>
      </xdr:nvPicPr>
      <xdr:blipFill>
        <a:blip r:embed="rId1"/>
        <a:stretch>
          <a:fillRect/>
        </a:stretch>
      </xdr:blipFill>
      <xdr:spPr>
        <a:xfrm>
          <a:off x="946150" y="26844625"/>
          <a:ext cx="590550" cy="55753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385"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86"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87"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388"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89"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90"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91"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92"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93"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552450</xdr:rowOff>
    </xdr:to>
    <xdr:pic>
      <xdr:nvPicPr>
        <xdr:cNvPr id="394" name="Picture 4" descr="clip_image6684"/>
        <xdr:cNvPicPr>
          <a:picLocks noChangeAspect="1"/>
        </xdr:cNvPicPr>
      </xdr:nvPicPr>
      <xdr:blipFill>
        <a:blip r:embed="rId1"/>
        <a:stretch>
          <a:fillRect/>
        </a:stretch>
      </xdr:blipFill>
      <xdr:spPr>
        <a:xfrm>
          <a:off x="869950" y="26844625"/>
          <a:ext cx="591185" cy="55245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95"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567055</xdr:rowOff>
    </xdr:to>
    <xdr:pic>
      <xdr:nvPicPr>
        <xdr:cNvPr id="396" name="Picture 4" descr="clip_image6684"/>
        <xdr:cNvPicPr>
          <a:picLocks noChangeAspect="1"/>
        </xdr:cNvPicPr>
      </xdr:nvPicPr>
      <xdr:blipFill>
        <a:blip r:embed="rId1"/>
        <a:stretch>
          <a:fillRect/>
        </a:stretch>
      </xdr:blipFill>
      <xdr:spPr>
        <a:xfrm>
          <a:off x="869950" y="26844625"/>
          <a:ext cx="591185" cy="567055"/>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538480</xdr:rowOff>
    </xdr:to>
    <xdr:pic>
      <xdr:nvPicPr>
        <xdr:cNvPr id="397" name="Picture 4" descr="clip_image6684"/>
        <xdr:cNvPicPr>
          <a:picLocks noChangeAspect="1"/>
        </xdr:cNvPicPr>
      </xdr:nvPicPr>
      <xdr:blipFill>
        <a:blip r:embed="rId1"/>
        <a:stretch>
          <a:fillRect/>
        </a:stretch>
      </xdr:blipFill>
      <xdr:spPr>
        <a:xfrm>
          <a:off x="869950" y="26844625"/>
          <a:ext cx="591185" cy="538480"/>
        </a:xfrm>
        <a:prstGeom prst="rect">
          <a:avLst/>
        </a:prstGeom>
        <a:noFill/>
        <a:ln w="9525">
          <a:noFill/>
        </a:ln>
      </xdr:spPr>
    </xdr:pic>
    <xdr:clientData/>
  </xdr:twoCellAnchor>
  <xdr:twoCellAnchor editAs="oneCell">
    <xdr:from>
      <xdr:col>1</xdr:col>
      <xdr:colOff>387985</xdr:colOff>
      <xdr:row>21</xdr:row>
      <xdr:rowOff>0</xdr:rowOff>
    </xdr:from>
    <xdr:to>
      <xdr:col>2</xdr:col>
      <xdr:colOff>293370</xdr:colOff>
      <xdr:row>21</xdr:row>
      <xdr:rowOff>561975</xdr:rowOff>
    </xdr:to>
    <xdr:pic>
      <xdr:nvPicPr>
        <xdr:cNvPr id="398" name="Picture 4" descr="clip_image6684"/>
        <xdr:cNvPicPr>
          <a:picLocks noChangeAspect="1"/>
        </xdr:cNvPicPr>
      </xdr:nvPicPr>
      <xdr:blipFill>
        <a:blip r:embed="rId1"/>
        <a:stretch>
          <a:fillRect/>
        </a:stretch>
      </xdr:blipFill>
      <xdr:spPr>
        <a:xfrm>
          <a:off x="869950" y="268446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552450</xdr:rowOff>
    </xdr:to>
    <xdr:pic>
      <xdr:nvPicPr>
        <xdr:cNvPr id="400" name="Picture 4" descr="clip_image6684"/>
        <xdr:cNvPicPr>
          <a:picLocks noChangeAspect="1"/>
        </xdr:cNvPicPr>
      </xdr:nvPicPr>
      <xdr:blipFill>
        <a:blip r:embed="rId1"/>
        <a:stretch>
          <a:fillRect/>
        </a:stretch>
      </xdr:blipFill>
      <xdr:spPr>
        <a:xfrm>
          <a:off x="869950" y="30934025"/>
          <a:ext cx="591185" cy="55245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01"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02"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538480</xdr:rowOff>
    </xdr:to>
    <xdr:pic>
      <xdr:nvPicPr>
        <xdr:cNvPr id="403" name="Picture 4" descr="clip_image6684"/>
        <xdr:cNvPicPr>
          <a:picLocks noChangeAspect="1"/>
        </xdr:cNvPicPr>
      </xdr:nvPicPr>
      <xdr:blipFill>
        <a:blip r:embed="rId1"/>
        <a:stretch>
          <a:fillRect/>
        </a:stretch>
      </xdr:blipFill>
      <xdr:spPr>
        <a:xfrm>
          <a:off x="869950" y="30934025"/>
          <a:ext cx="591185" cy="53848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04"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05"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06"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07"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08"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552450</xdr:rowOff>
    </xdr:to>
    <xdr:pic>
      <xdr:nvPicPr>
        <xdr:cNvPr id="409" name="Picture 4" descr="clip_image6684"/>
        <xdr:cNvPicPr>
          <a:picLocks noChangeAspect="1"/>
        </xdr:cNvPicPr>
      </xdr:nvPicPr>
      <xdr:blipFill>
        <a:blip r:embed="rId1"/>
        <a:stretch>
          <a:fillRect/>
        </a:stretch>
      </xdr:blipFill>
      <xdr:spPr>
        <a:xfrm>
          <a:off x="869950" y="30934025"/>
          <a:ext cx="591185" cy="55245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10"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11"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538480</xdr:rowOff>
    </xdr:to>
    <xdr:pic>
      <xdr:nvPicPr>
        <xdr:cNvPr id="412" name="Picture 4" descr="clip_image6684"/>
        <xdr:cNvPicPr>
          <a:picLocks noChangeAspect="1"/>
        </xdr:cNvPicPr>
      </xdr:nvPicPr>
      <xdr:blipFill>
        <a:blip r:embed="rId1"/>
        <a:stretch>
          <a:fillRect/>
        </a:stretch>
      </xdr:blipFill>
      <xdr:spPr>
        <a:xfrm>
          <a:off x="869950" y="30934025"/>
          <a:ext cx="591185" cy="53848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13"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14"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15"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464185</xdr:colOff>
      <xdr:row>25</xdr:row>
      <xdr:rowOff>0</xdr:rowOff>
    </xdr:from>
    <xdr:to>
      <xdr:col>2</xdr:col>
      <xdr:colOff>368935</xdr:colOff>
      <xdr:row>25</xdr:row>
      <xdr:rowOff>557530</xdr:rowOff>
    </xdr:to>
    <xdr:pic>
      <xdr:nvPicPr>
        <xdr:cNvPr id="416" name="Picture 4" descr="clip_image6684"/>
        <xdr:cNvPicPr>
          <a:picLocks noChangeAspect="1"/>
        </xdr:cNvPicPr>
      </xdr:nvPicPr>
      <xdr:blipFill>
        <a:blip r:embed="rId1"/>
        <a:stretch>
          <a:fillRect/>
        </a:stretch>
      </xdr:blipFill>
      <xdr:spPr>
        <a:xfrm>
          <a:off x="946150" y="30934025"/>
          <a:ext cx="590550" cy="55753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552450</xdr:rowOff>
    </xdr:to>
    <xdr:pic>
      <xdr:nvPicPr>
        <xdr:cNvPr id="417" name="Picture 4" descr="clip_image6684"/>
        <xdr:cNvPicPr>
          <a:picLocks noChangeAspect="1"/>
        </xdr:cNvPicPr>
      </xdr:nvPicPr>
      <xdr:blipFill>
        <a:blip r:embed="rId1"/>
        <a:stretch>
          <a:fillRect/>
        </a:stretch>
      </xdr:blipFill>
      <xdr:spPr>
        <a:xfrm>
          <a:off x="869950" y="30934025"/>
          <a:ext cx="591185" cy="55245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18"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19"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538480</xdr:rowOff>
    </xdr:to>
    <xdr:pic>
      <xdr:nvPicPr>
        <xdr:cNvPr id="420" name="Picture 4" descr="clip_image6684"/>
        <xdr:cNvPicPr>
          <a:picLocks noChangeAspect="1"/>
        </xdr:cNvPicPr>
      </xdr:nvPicPr>
      <xdr:blipFill>
        <a:blip r:embed="rId1"/>
        <a:stretch>
          <a:fillRect/>
        </a:stretch>
      </xdr:blipFill>
      <xdr:spPr>
        <a:xfrm>
          <a:off x="869950" y="30934025"/>
          <a:ext cx="591185" cy="53848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21"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22"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23"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24"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25"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552450</xdr:rowOff>
    </xdr:to>
    <xdr:pic>
      <xdr:nvPicPr>
        <xdr:cNvPr id="426" name="Picture 4" descr="clip_image6684"/>
        <xdr:cNvPicPr>
          <a:picLocks noChangeAspect="1"/>
        </xdr:cNvPicPr>
      </xdr:nvPicPr>
      <xdr:blipFill>
        <a:blip r:embed="rId1"/>
        <a:stretch>
          <a:fillRect/>
        </a:stretch>
      </xdr:blipFill>
      <xdr:spPr>
        <a:xfrm>
          <a:off x="869950" y="30934025"/>
          <a:ext cx="591185" cy="55245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27"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567055</xdr:rowOff>
    </xdr:to>
    <xdr:pic>
      <xdr:nvPicPr>
        <xdr:cNvPr id="428" name="Picture 4" descr="clip_image6684"/>
        <xdr:cNvPicPr>
          <a:picLocks noChangeAspect="1"/>
        </xdr:cNvPicPr>
      </xdr:nvPicPr>
      <xdr:blipFill>
        <a:blip r:embed="rId1"/>
        <a:stretch>
          <a:fillRect/>
        </a:stretch>
      </xdr:blipFill>
      <xdr:spPr>
        <a:xfrm>
          <a:off x="869950" y="30934025"/>
          <a:ext cx="591185" cy="567055"/>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538480</xdr:rowOff>
    </xdr:to>
    <xdr:pic>
      <xdr:nvPicPr>
        <xdr:cNvPr id="429" name="Picture 4" descr="clip_image6684"/>
        <xdr:cNvPicPr>
          <a:picLocks noChangeAspect="1"/>
        </xdr:cNvPicPr>
      </xdr:nvPicPr>
      <xdr:blipFill>
        <a:blip r:embed="rId1"/>
        <a:stretch>
          <a:fillRect/>
        </a:stretch>
      </xdr:blipFill>
      <xdr:spPr>
        <a:xfrm>
          <a:off x="869950" y="30934025"/>
          <a:ext cx="591185" cy="538480"/>
        </a:xfrm>
        <a:prstGeom prst="rect">
          <a:avLst/>
        </a:prstGeom>
        <a:noFill/>
        <a:ln w="9525">
          <a:noFill/>
        </a:ln>
      </xdr:spPr>
    </xdr:pic>
    <xdr:clientData/>
  </xdr:twoCellAnchor>
  <xdr:twoCellAnchor editAs="oneCell">
    <xdr:from>
      <xdr:col>1</xdr:col>
      <xdr:colOff>387985</xdr:colOff>
      <xdr:row>25</xdr:row>
      <xdr:rowOff>0</xdr:rowOff>
    </xdr:from>
    <xdr:to>
      <xdr:col>2</xdr:col>
      <xdr:colOff>293370</xdr:colOff>
      <xdr:row>25</xdr:row>
      <xdr:rowOff>561975</xdr:rowOff>
    </xdr:to>
    <xdr:pic>
      <xdr:nvPicPr>
        <xdr:cNvPr id="430" name="Picture 4" descr="clip_image6684"/>
        <xdr:cNvPicPr>
          <a:picLocks noChangeAspect="1"/>
        </xdr:cNvPicPr>
      </xdr:nvPicPr>
      <xdr:blipFill>
        <a:blip r:embed="rId1"/>
        <a:stretch>
          <a:fillRect/>
        </a:stretch>
      </xdr:blipFill>
      <xdr:spPr>
        <a:xfrm>
          <a:off x="869950" y="30934025"/>
          <a:ext cx="591185" cy="5619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1"/>
  <sheetViews>
    <sheetView tabSelected="1" zoomScale="40" zoomScaleNormal="40" topLeftCell="C15" workbookViewId="0">
      <selection activeCell="C22" sqref="C22"/>
    </sheetView>
  </sheetViews>
  <sheetFormatPr defaultColWidth="9" defaultRowHeight="13.5"/>
  <cols>
    <col min="1" max="1" width="6.325" style="4" customWidth="1"/>
    <col min="2" max="2" width="9" style="4"/>
    <col min="3" max="3" width="19.7083333333333" style="4" customWidth="1"/>
    <col min="4" max="4" width="9" style="4"/>
    <col min="5" max="6" width="9" style="4" customWidth="1"/>
    <col min="7" max="7" width="19.8583333333333" style="4" customWidth="1"/>
    <col min="8" max="8" width="51.325" style="4" customWidth="1"/>
    <col min="9" max="9" width="9" style="4" customWidth="1"/>
    <col min="10" max="10" width="9.375" style="4" customWidth="1"/>
    <col min="11" max="11" width="10.7333333333333" style="4" customWidth="1"/>
    <col min="12" max="12" width="11.9" style="4" customWidth="1"/>
    <col min="13" max="13" width="17.9583333333333" style="4" customWidth="1"/>
    <col min="14" max="14" width="9" style="4"/>
    <col min="15" max="15" width="12.625" style="4"/>
    <col min="16" max="16" width="10.0833333333333" style="4" customWidth="1"/>
    <col min="17" max="17" width="8.59166666666667" style="4" customWidth="1"/>
    <col min="18" max="18" width="11.5916666666667" style="4" customWidth="1"/>
    <col min="19" max="19" width="15.375" style="4" customWidth="1"/>
    <col min="20" max="20" width="9.85833333333333" style="4" customWidth="1"/>
    <col min="21" max="21" width="13.8583333333333" style="4" customWidth="1"/>
    <col min="22" max="22" width="10.1416666666667" style="4" customWidth="1"/>
    <col min="23" max="23" width="9.375" style="4"/>
    <col min="24" max="24" width="7.2" style="5" customWidth="1"/>
    <col min="25" max="25" width="9" style="4" customWidth="1"/>
    <col min="26" max="26" width="36.5166666666667" style="4" customWidth="1"/>
    <col min="27" max="27" width="51.6166666666667" style="4" customWidth="1"/>
    <col min="28" max="28" width="9.375" style="6"/>
  </cols>
  <sheetData>
    <row r="1" ht="36.75" spans="1:28">
      <c r="A1" s="7" t="s">
        <v>0</v>
      </c>
      <c r="B1" s="7"/>
      <c r="C1" s="7"/>
      <c r="D1" s="7"/>
      <c r="E1" s="7"/>
      <c r="F1" s="7"/>
      <c r="G1" s="7"/>
      <c r="H1" s="7"/>
      <c r="I1" s="7"/>
      <c r="J1" s="7"/>
      <c r="K1" s="7"/>
      <c r="L1" s="7"/>
      <c r="M1" s="7"/>
      <c r="N1" s="7"/>
      <c r="O1" s="7"/>
      <c r="P1" s="7"/>
      <c r="Q1" s="7"/>
      <c r="R1" s="7"/>
      <c r="S1" s="7"/>
      <c r="T1" s="7"/>
      <c r="U1" s="7"/>
      <c r="V1" s="7"/>
      <c r="W1" s="7"/>
      <c r="X1" s="41"/>
      <c r="Y1" s="7"/>
      <c r="Z1" s="7"/>
      <c r="AA1" s="7"/>
      <c r="AB1" s="7"/>
    </row>
    <row r="2" ht="23" customHeight="1" spans="1:28">
      <c r="A2" s="8" t="s">
        <v>1</v>
      </c>
      <c r="B2" s="8"/>
      <c r="C2" s="8"/>
      <c r="D2" s="8"/>
      <c r="E2" s="8"/>
      <c r="F2" s="9"/>
      <c r="G2" s="9"/>
      <c r="H2" s="9"/>
      <c r="I2" s="9"/>
      <c r="J2" s="9"/>
      <c r="K2" s="9"/>
      <c r="L2" s="9"/>
      <c r="M2" s="9"/>
      <c r="N2" s="9"/>
      <c r="O2" s="9"/>
      <c r="P2" s="9"/>
      <c r="Q2" s="9"/>
      <c r="R2" s="9"/>
      <c r="S2" s="9"/>
      <c r="T2" s="9"/>
      <c r="U2" s="9"/>
      <c r="V2" s="9"/>
      <c r="W2" s="9"/>
      <c r="X2" s="42"/>
      <c r="Y2" s="47" t="s">
        <v>2</v>
      </c>
      <c r="Z2" s="47"/>
      <c r="AA2" s="47"/>
      <c r="AB2" s="47"/>
    </row>
    <row r="3" s="1" customFormat="1" ht="22" customHeight="1" spans="1:28">
      <c r="A3" s="10" t="s">
        <v>3</v>
      </c>
      <c r="B3" s="10" t="s">
        <v>4</v>
      </c>
      <c r="C3" s="10" t="s">
        <v>5</v>
      </c>
      <c r="D3" s="10" t="s">
        <v>6</v>
      </c>
      <c r="E3" s="10" t="s">
        <v>7</v>
      </c>
      <c r="F3" s="10" t="s">
        <v>8</v>
      </c>
      <c r="G3" s="10" t="s">
        <v>9</v>
      </c>
      <c r="H3" s="10" t="s">
        <v>10</v>
      </c>
      <c r="I3" s="10" t="s">
        <v>11</v>
      </c>
      <c r="J3" s="10" t="s">
        <v>12</v>
      </c>
      <c r="K3" s="36" t="s">
        <v>13</v>
      </c>
      <c r="L3" s="36"/>
      <c r="M3" s="36"/>
      <c r="N3" s="36"/>
      <c r="O3" s="36"/>
      <c r="P3" s="36"/>
      <c r="Q3" s="36"/>
      <c r="R3" s="36"/>
      <c r="S3" s="36"/>
      <c r="T3" s="36"/>
      <c r="U3" s="36"/>
      <c r="V3" s="36"/>
      <c r="W3" s="36"/>
      <c r="X3" s="10" t="s">
        <v>14</v>
      </c>
      <c r="Y3" s="10" t="s">
        <v>15</v>
      </c>
      <c r="Z3" s="10" t="s">
        <v>16</v>
      </c>
      <c r="AA3" s="10" t="s">
        <v>17</v>
      </c>
      <c r="AB3" s="10" t="s">
        <v>18</v>
      </c>
    </row>
    <row r="4" s="1" customFormat="1" ht="20" customHeight="1" spans="1:28">
      <c r="A4" s="11"/>
      <c r="B4" s="11"/>
      <c r="C4" s="11"/>
      <c r="D4" s="11"/>
      <c r="E4" s="11"/>
      <c r="F4" s="11"/>
      <c r="G4" s="11"/>
      <c r="H4" s="11"/>
      <c r="I4" s="11"/>
      <c r="J4" s="11"/>
      <c r="K4" s="10" t="s">
        <v>19</v>
      </c>
      <c r="L4" s="37" t="s">
        <v>20</v>
      </c>
      <c r="M4" s="38"/>
      <c r="N4" s="38"/>
      <c r="O4" s="38"/>
      <c r="P4" s="38"/>
      <c r="Q4" s="38"/>
      <c r="R4" s="38"/>
      <c r="S4" s="43"/>
      <c r="T4" s="10" t="s">
        <v>21</v>
      </c>
      <c r="U4" s="10" t="s">
        <v>22</v>
      </c>
      <c r="V4" s="10" t="s">
        <v>23</v>
      </c>
      <c r="W4" s="10" t="s">
        <v>24</v>
      </c>
      <c r="X4" s="11"/>
      <c r="Y4" s="11"/>
      <c r="Z4" s="11"/>
      <c r="AA4" s="11"/>
      <c r="AB4" s="11"/>
    </row>
    <row r="5" s="1" customFormat="1" ht="90" customHeight="1" spans="1:28">
      <c r="A5" s="12"/>
      <c r="B5" s="12"/>
      <c r="C5" s="12"/>
      <c r="D5" s="12"/>
      <c r="E5" s="12"/>
      <c r="F5" s="12"/>
      <c r="G5" s="12"/>
      <c r="H5" s="12"/>
      <c r="I5" s="12"/>
      <c r="J5" s="12"/>
      <c r="K5" s="12"/>
      <c r="L5" s="39" t="s">
        <v>25</v>
      </c>
      <c r="M5" s="40" t="s">
        <v>26</v>
      </c>
      <c r="N5" s="39" t="s">
        <v>27</v>
      </c>
      <c r="O5" s="39" t="s">
        <v>28</v>
      </c>
      <c r="P5" s="40" t="s">
        <v>29</v>
      </c>
      <c r="Q5" s="40" t="s">
        <v>30</v>
      </c>
      <c r="R5" s="40" t="s">
        <v>31</v>
      </c>
      <c r="S5" s="44" t="s">
        <v>32</v>
      </c>
      <c r="T5" s="12"/>
      <c r="U5" s="12"/>
      <c r="V5" s="12"/>
      <c r="W5" s="12"/>
      <c r="X5" s="12"/>
      <c r="Y5" s="12"/>
      <c r="Z5" s="12"/>
      <c r="AA5" s="12"/>
      <c r="AB5" s="12"/>
    </row>
    <row r="6" s="2" customFormat="1" ht="43" customHeight="1" spans="1:28">
      <c r="A6" s="13" t="s">
        <v>19</v>
      </c>
      <c r="B6" s="14"/>
      <c r="C6" s="15"/>
      <c r="D6" s="16">
        <f>D7+D17+D20+D23+D25</f>
        <v>16</v>
      </c>
      <c r="E6" s="16"/>
      <c r="F6" s="16"/>
      <c r="G6" s="16"/>
      <c r="H6" s="16"/>
      <c r="I6" s="16"/>
      <c r="J6" s="16"/>
      <c r="K6" s="16">
        <f>K7+K17+K20+K23+K25</f>
        <v>5504</v>
      </c>
      <c r="L6" s="16">
        <f>L7+L17+L20+L23</f>
        <v>4365</v>
      </c>
      <c r="M6" s="16">
        <f>SUM(M7+M17+M20)</f>
        <v>2928</v>
      </c>
      <c r="N6" s="16">
        <v>0</v>
      </c>
      <c r="O6" s="16">
        <f>O7+O20</f>
        <v>415</v>
      </c>
      <c r="P6" s="16">
        <v>0</v>
      </c>
      <c r="Q6" s="16">
        <v>0</v>
      </c>
      <c r="R6" s="16">
        <v>0</v>
      </c>
      <c r="S6" s="16">
        <f>S7+S17+S20+S23</f>
        <v>1022</v>
      </c>
      <c r="T6" s="16">
        <f>T7+T25</f>
        <v>680</v>
      </c>
      <c r="U6" s="16">
        <v>0</v>
      </c>
      <c r="V6" s="16">
        <f>V25</f>
        <v>459</v>
      </c>
      <c r="W6" s="16">
        <v>0</v>
      </c>
      <c r="X6" s="16"/>
      <c r="Y6" s="16"/>
      <c r="Z6" s="16"/>
      <c r="AA6" s="16"/>
      <c r="AB6" s="16"/>
    </row>
    <row r="7" s="2" customFormat="1" ht="38" customHeight="1" spans="1:28">
      <c r="A7" s="17" t="s">
        <v>33</v>
      </c>
      <c r="B7" s="17"/>
      <c r="C7" s="17"/>
      <c r="D7" s="18">
        <v>9</v>
      </c>
      <c r="E7" s="18"/>
      <c r="F7" s="18"/>
      <c r="G7" s="18"/>
      <c r="H7" s="19"/>
      <c r="I7" s="18"/>
      <c r="J7" s="18"/>
      <c r="K7" s="18">
        <f>SUM(K8:K16)</f>
        <v>3617.7</v>
      </c>
      <c r="L7" s="18">
        <f>SUM(L8:L14)</f>
        <v>2967.7</v>
      </c>
      <c r="M7" s="18">
        <f>SUM(M8:M16)</f>
        <v>2226</v>
      </c>
      <c r="N7" s="18">
        <f t="shared" ref="M7:W7" si="0">SUM(N12:N12)</f>
        <v>0</v>
      </c>
      <c r="O7" s="18">
        <f>SUM(O8:O12)</f>
        <v>361</v>
      </c>
      <c r="P7" s="18">
        <f t="shared" si="0"/>
        <v>0</v>
      </c>
      <c r="Q7" s="18">
        <f t="shared" si="0"/>
        <v>0</v>
      </c>
      <c r="R7" s="18">
        <f t="shared" si="0"/>
        <v>0</v>
      </c>
      <c r="S7" s="18">
        <f>SUM(S8:S16)</f>
        <v>380.7</v>
      </c>
      <c r="T7" s="18">
        <f>SUM(T8:T16)</f>
        <v>650</v>
      </c>
      <c r="U7" s="18">
        <f t="shared" si="0"/>
        <v>0</v>
      </c>
      <c r="V7" s="18">
        <f t="shared" si="0"/>
        <v>0</v>
      </c>
      <c r="W7" s="18">
        <f t="shared" si="0"/>
        <v>0</v>
      </c>
      <c r="X7" s="45"/>
      <c r="Y7" s="48"/>
      <c r="Z7" s="48"/>
      <c r="AA7" s="48"/>
      <c r="AB7" s="49"/>
    </row>
    <row r="8" s="2" customFormat="1" ht="122" customHeight="1" spans="1:28">
      <c r="A8" s="20">
        <v>1</v>
      </c>
      <c r="B8" s="21" t="s">
        <v>34</v>
      </c>
      <c r="C8" s="22" t="s">
        <v>35</v>
      </c>
      <c r="D8" s="23" t="s">
        <v>36</v>
      </c>
      <c r="E8" s="24" t="s">
        <v>37</v>
      </c>
      <c r="F8" s="24" t="s">
        <v>38</v>
      </c>
      <c r="G8" s="20" t="s">
        <v>39</v>
      </c>
      <c r="H8" s="25" t="s">
        <v>40</v>
      </c>
      <c r="I8" s="20" t="s">
        <v>41</v>
      </c>
      <c r="J8" s="21">
        <v>800</v>
      </c>
      <c r="K8" s="24">
        <v>385</v>
      </c>
      <c r="L8" s="24">
        <v>385</v>
      </c>
      <c r="M8" s="18">
        <v>385</v>
      </c>
      <c r="N8" s="18"/>
      <c r="O8" s="18"/>
      <c r="P8" s="18"/>
      <c r="Q8" s="18"/>
      <c r="R8" s="18"/>
      <c r="S8" s="18"/>
      <c r="T8" s="18"/>
      <c r="U8" s="18"/>
      <c r="V8" s="18"/>
      <c r="W8" s="18"/>
      <c r="X8" s="25" t="s">
        <v>42</v>
      </c>
      <c r="Y8" s="24" t="s">
        <v>43</v>
      </c>
      <c r="Z8" s="25" t="s">
        <v>44</v>
      </c>
      <c r="AA8" s="25" t="s">
        <v>45</v>
      </c>
      <c r="AB8" s="49"/>
    </row>
    <row r="9" s="2" customFormat="1" ht="122" customHeight="1" spans="1:28">
      <c r="A9" s="20">
        <v>2</v>
      </c>
      <c r="B9" s="21" t="s">
        <v>46</v>
      </c>
      <c r="C9" s="26" t="s">
        <v>47</v>
      </c>
      <c r="D9" s="23" t="s">
        <v>36</v>
      </c>
      <c r="E9" s="24" t="s">
        <v>48</v>
      </c>
      <c r="F9" s="24" t="s">
        <v>38</v>
      </c>
      <c r="G9" s="20" t="s">
        <v>49</v>
      </c>
      <c r="H9" s="25" t="s">
        <v>50</v>
      </c>
      <c r="I9" s="20" t="s">
        <v>51</v>
      </c>
      <c r="J9" s="21">
        <v>1</v>
      </c>
      <c r="K9" s="24">
        <v>220</v>
      </c>
      <c r="L9" s="24">
        <v>220</v>
      </c>
      <c r="M9" s="18">
        <v>220</v>
      </c>
      <c r="N9" s="18"/>
      <c r="O9" s="18"/>
      <c r="P9" s="18"/>
      <c r="Q9" s="18"/>
      <c r="R9" s="18"/>
      <c r="S9" s="18"/>
      <c r="T9" s="18"/>
      <c r="U9" s="18"/>
      <c r="V9" s="18"/>
      <c r="W9" s="18"/>
      <c r="X9" s="25" t="s">
        <v>42</v>
      </c>
      <c r="Y9" s="24" t="s">
        <v>52</v>
      </c>
      <c r="Z9" s="25" t="s">
        <v>53</v>
      </c>
      <c r="AA9" s="25" t="s">
        <v>54</v>
      </c>
      <c r="AB9" s="49"/>
    </row>
    <row r="10" s="2" customFormat="1" ht="225" customHeight="1" spans="1:28">
      <c r="A10" s="20">
        <v>3</v>
      </c>
      <c r="B10" s="21" t="s">
        <v>55</v>
      </c>
      <c r="C10" s="26" t="s">
        <v>56</v>
      </c>
      <c r="D10" s="23" t="s">
        <v>36</v>
      </c>
      <c r="E10" s="24" t="s">
        <v>48</v>
      </c>
      <c r="F10" s="24" t="s">
        <v>38</v>
      </c>
      <c r="G10" s="20" t="s">
        <v>57</v>
      </c>
      <c r="H10" s="27" t="s">
        <v>58</v>
      </c>
      <c r="I10" s="20" t="s">
        <v>41</v>
      </c>
      <c r="J10" s="21">
        <v>500</v>
      </c>
      <c r="K10" s="24">
        <v>361</v>
      </c>
      <c r="L10" s="24">
        <v>361</v>
      </c>
      <c r="M10" s="18"/>
      <c r="N10" s="18"/>
      <c r="O10" s="18">
        <v>361</v>
      </c>
      <c r="P10" s="18"/>
      <c r="Q10" s="18"/>
      <c r="R10" s="18"/>
      <c r="S10" s="18"/>
      <c r="T10" s="18"/>
      <c r="U10" s="18"/>
      <c r="V10" s="18"/>
      <c r="W10" s="18"/>
      <c r="X10" s="25" t="s">
        <v>42</v>
      </c>
      <c r="Y10" s="24" t="s">
        <v>59</v>
      </c>
      <c r="Z10" s="25" t="s">
        <v>60</v>
      </c>
      <c r="AA10" s="25" t="s">
        <v>61</v>
      </c>
      <c r="AB10" s="49"/>
    </row>
    <row r="11" s="2" customFormat="1" ht="136" customHeight="1" spans="1:28">
      <c r="A11" s="20">
        <v>4</v>
      </c>
      <c r="B11" s="21" t="s">
        <v>62</v>
      </c>
      <c r="C11" s="26" t="s">
        <v>63</v>
      </c>
      <c r="D11" s="23" t="s">
        <v>36</v>
      </c>
      <c r="E11" s="24" t="s">
        <v>64</v>
      </c>
      <c r="F11" s="24" t="s">
        <v>38</v>
      </c>
      <c r="G11" s="20" t="s">
        <v>49</v>
      </c>
      <c r="H11" s="25" t="s">
        <v>65</v>
      </c>
      <c r="I11" s="20" t="s">
        <v>66</v>
      </c>
      <c r="J11" s="21">
        <v>8847</v>
      </c>
      <c r="K11" s="24">
        <v>773</v>
      </c>
      <c r="L11" s="24">
        <v>773</v>
      </c>
      <c r="M11" s="18">
        <v>773</v>
      </c>
      <c r="N11" s="18"/>
      <c r="O11" s="18"/>
      <c r="P11" s="18"/>
      <c r="Q11" s="18"/>
      <c r="R11" s="18"/>
      <c r="S11" s="18"/>
      <c r="T11" s="18"/>
      <c r="U11" s="18"/>
      <c r="V11" s="18"/>
      <c r="W11" s="18"/>
      <c r="X11" s="25" t="s">
        <v>42</v>
      </c>
      <c r="Y11" s="24" t="s">
        <v>52</v>
      </c>
      <c r="Z11" s="25" t="s">
        <v>67</v>
      </c>
      <c r="AA11" s="25" t="s">
        <v>68</v>
      </c>
      <c r="AB11" s="49"/>
    </row>
    <row r="12" s="3" customFormat="1" ht="122" customHeight="1" spans="1:28">
      <c r="A12" s="20">
        <v>5</v>
      </c>
      <c r="B12" s="21" t="s">
        <v>69</v>
      </c>
      <c r="C12" s="26" t="s">
        <v>70</v>
      </c>
      <c r="D12" s="23" t="s">
        <v>36</v>
      </c>
      <c r="E12" s="24" t="s">
        <v>71</v>
      </c>
      <c r="F12" s="24" t="s">
        <v>38</v>
      </c>
      <c r="G12" s="20" t="s">
        <v>72</v>
      </c>
      <c r="H12" s="25" t="s">
        <v>73</v>
      </c>
      <c r="I12" s="20" t="s">
        <v>51</v>
      </c>
      <c r="J12" s="21">
        <v>1</v>
      </c>
      <c r="K12" s="24">
        <v>573</v>
      </c>
      <c r="L12" s="24">
        <v>573</v>
      </c>
      <c r="M12" s="23">
        <v>573</v>
      </c>
      <c r="N12" s="23"/>
      <c r="O12" s="23"/>
      <c r="P12" s="23"/>
      <c r="Q12" s="23"/>
      <c r="R12" s="23"/>
      <c r="S12" s="23"/>
      <c r="T12" s="23"/>
      <c r="U12" s="23"/>
      <c r="V12" s="23"/>
      <c r="W12" s="23"/>
      <c r="X12" s="25" t="s">
        <v>42</v>
      </c>
      <c r="Y12" s="24" t="s">
        <v>74</v>
      </c>
      <c r="Z12" s="25" t="s">
        <v>75</v>
      </c>
      <c r="AA12" s="25" t="s">
        <v>76</v>
      </c>
      <c r="AB12" s="23"/>
    </row>
    <row r="13" s="2" customFormat="1" ht="136" customHeight="1" spans="1:28">
      <c r="A13" s="20">
        <v>6</v>
      </c>
      <c r="B13" s="21" t="s">
        <v>77</v>
      </c>
      <c r="C13" s="26" t="s">
        <v>78</v>
      </c>
      <c r="D13" s="23" t="s">
        <v>36</v>
      </c>
      <c r="E13" s="24" t="s">
        <v>79</v>
      </c>
      <c r="F13" s="24" t="s">
        <v>38</v>
      </c>
      <c r="G13" s="20" t="s">
        <v>72</v>
      </c>
      <c r="H13" s="22" t="s">
        <v>80</v>
      </c>
      <c r="I13" s="20" t="s">
        <v>81</v>
      </c>
      <c r="J13" s="21">
        <v>1400</v>
      </c>
      <c r="K13" s="24">
        <v>477.7</v>
      </c>
      <c r="L13" s="24">
        <v>477.7</v>
      </c>
      <c r="M13" s="18">
        <v>275</v>
      </c>
      <c r="N13" s="18"/>
      <c r="O13" s="18"/>
      <c r="P13" s="18"/>
      <c r="Q13" s="18"/>
      <c r="R13" s="18"/>
      <c r="S13" s="18">
        <v>202.7</v>
      </c>
      <c r="T13" s="18"/>
      <c r="U13" s="18"/>
      <c r="V13" s="18"/>
      <c r="W13" s="18"/>
      <c r="X13" s="25" t="s">
        <v>82</v>
      </c>
      <c r="Y13" s="26" t="s">
        <v>83</v>
      </c>
      <c r="Z13" s="25" t="s">
        <v>75</v>
      </c>
      <c r="AA13" s="25" t="s">
        <v>84</v>
      </c>
      <c r="AB13" s="49"/>
    </row>
    <row r="14" s="2" customFormat="1" ht="136" customHeight="1" spans="1:28">
      <c r="A14" s="20">
        <v>7</v>
      </c>
      <c r="B14" s="21" t="s">
        <v>85</v>
      </c>
      <c r="C14" s="26" t="s">
        <v>86</v>
      </c>
      <c r="D14" s="23" t="s">
        <v>36</v>
      </c>
      <c r="E14" s="24" t="s">
        <v>87</v>
      </c>
      <c r="F14" s="24" t="s">
        <v>38</v>
      </c>
      <c r="G14" s="20" t="s">
        <v>88</v>
      </c>
      <c r="H14" s="22" t="s">
        <v>89</v>
      </c>
      <c r="I14" s="20" t="s">
        <v>90</v>
      </c>
      <c r="J14" s="21">
        <v>1187</v>
      </c>
      <c r="K14" s="24">
        <v>178</v>
      </c>
      <c r="L14" s="24">
        <v>178</v>
      </c>
      <c r="M14" s="18"/>
      <c r="N14" s="18"/>
      <c r="O14" s="18"/>
      <c r="P14" s="18"/>
      <c r="Q14" s="18"/>
      <c r="R14" s="18"/>
      <c r="S14" s="18">
        <v>178</v>
      </c>
      <c r="T14" s="18"/>
      <c r="U14" s="18"/>
      <c r="V14" s="18"/>
      <c r="W14" s="18"/>
      <c r="X14" s="25" t="s">
        <v>91</v>
      </c>
      <c r="Y14" s="26" t="s">
        <v>92</v>
      </c>
      <c r="Z14" s="22" t="s">
        <v>93</v>
      </c>
      <c r="AA14" s="22" t="s">
        <v>94</v>
      </c>
      <c r="AB14" s="49"/>
    </row>
    <row r="15" s="2" customFormat="1" ht="136" customHeight="1" spans="1:28">
      <c r="A15" s="20">
        <v>8</v>
      </c>
      <c r="B15" s="21" t="s">
        <v>95</v>
      </c>
      <c r="C15" s="28" t="s">
        <v>96</v>
      </c>
      <c r="D15" s="23" t="s">
        <v>36</v>
      </c>
      <c r="E15" s="24" t="s">
        <v>87</v>
      </c>
      <c r="F15" s="24" t="s">
        <v>38</v>
      </c>
      <c r="G15" s="29" t="s">
        <v>49</v>
      </c>
      <c r="H15" s="28" t="s">
        <v>97</v>
      </c>
      <c r="I15" s="20" t="s">
        <v>90</v>
      </c>
      <c r="J15" s="21">
        <v>4375</v>
      </c>
      <c r="K15" s="24">
        <v>350</v>
      </c>
      <c r="L15" s="24"/>
      <c r="M15" s="18"/>
      <c r="N15" s="18"/>
      <c r="O15" s="18"/>
      <c r="P15" s="18"/>
      <c r="Q15" s="18"/>
      <c r="R15" s="18"/>
      <c r="S15" s="18"/>
      <c r="T15" s="18">
        <v>350</v>
      </c>
      <c r="U15" s="18"/>
      <c r="V15" s="18"/>
      <c r="W15" s="18"/>
      <c r="X15" s="25" t="s">
        <v>98</v>
      </c>
      <c r="Y15" s="26"/>
      <c r="Z15" s="50" t="s">
        <v>99</v>
      </c>
      <c r="AA15" s="22" t="s">
        <v>100</v>
      </c>
      <c r="AB15" s="49"/>
    </row>
    <row r="16" s="2" customFormat="1" ht="136" customHeight="1" spans="1:28">
      <c r="A16" s="20">
        <v>9</v>
      </c>
      <c r="B16" s="21" t="s">
        <v>101</v>
      </c>
      <c r="C16" s="30" t="s">
        <v>102</v>
      </c>
      <c r="D16" s="23" t="s">
        <v>36</v>
      </c>
      <c r="E16" s="24"/>
      <c r="F16" s="24" t="s">
        <v>38</v>
      </c>
      <c r="G16" s="26" t="s">
        <v>103</v>
      </c>
      <c r="H16" s="30" t="s">
        <v>104</v>
      </c>
      <c r="I16" s="20" t="s">
        <v>105</v>
      </c>
      <c r="J16" s="21">
        <v>1</v>
      </c>
      <c r="K16" s="24">
        <v>300</v>
      </c>
      <c r="L16" s="24"/>
      <c r="M16" s="18"/>
      <c r="N16" s="18"/>
      <c r="O16" s="18"/>
      <c r="P16" s="18"/>
      <c r="Q16" s="18"/>
      <c r="R16" s="18"/>
      <c r="S16" s="18"/>
      <c r="T16" s="18">
        <v>300</v>
      </c>
      <c r="U16" s="18"/>
      <c r="V16" s="18"/>
      <c r="W16" s="18"/>
      <c r="X16" s="25" t="s">
        <v>106</v>
      </c>
      <c r="Y16" s="26"/>
      <c r="Z16" s="22" t="s">
        <v>107</v>
      </c>
      <c r="AA16" s="22" t="s">
        <v>108</v>
      </c>
      <c r="AB16" s="49"/>
    </row>
    <row r="17" s="2" customFormat="1" ht="30" customHeight="1" spans="1:28">
      <c r="A17" s="31" t="s">
        <v>109</v>
      </c>
      <c r="B17" s="31"/>
      <c r="C17" s="31"/>
      <c r="D17" s="18">
        <v>2</v>
      </c>
      <c r="E17" s="18"/>
      <c r="F17" s="18"/>
      <c r="G17" s="18"/>
      <c r="H17" s="19"/>
      <c r="I17" s="18"/>
      <c r="J17" s="18"/>
      <c r="K17" s="18">
        <f>SUM(K18:K19)</f>
        <v>308.4</v>
      </c>
      <c r="L17" s="18">
        <v>308.4</v>
      </c>
      <c r="M17" s="18">
        <v>186</v>
      </c>
      <c r="N17" s="18"/>
      <c r="O17" s="18"/>
      <c r="P17" s="18"/>
      <c r="Q17" s="18"/>
      <c r="R17" s="18"/>
      <c r="S17" s="18">
        <v>122.4</v>
      </c>
      <c r="T17" s="18"/>
      <c r="U17" s="18"/>
      <c r="V17" s="18"/>
      <c r="W17" s="18"/>
      <c r="X17" s="45"/>
      <c r="Y17" s="48"/>
      <c r="Z17" s="48"/>
      <c r="AA17" s="48"/>
      <c r="AB17" s="23"/>
    </row>
    <row r="18" s="2" customFormat="1" ht="136" customHeight="1" spans="1:28">
      <c r="A18" s="20">
        <v>1</v>
      </c>
      <c r="B18" s="21" t="s">
        <v>110</v>
      </c>
      <c r="C18" s="26" t="s">
        <v>111</v>
      </c>
      <c r="D18" s="23" t="s">
        <v>112</v>
      </c>
      <c r="E18" s="24" t="s">
        <v>113</v>
      </c>
      <c r="F18" s="24" t="s">
        <v>38</v>
      </c>
      <c r="G18" s="20" t="s">
        <v>72</v>
      </c>
      <c r="H18" s="25" t="s">
        <v>114</v>
      </c>
      <c r="I18" s="20" t="s">
        <v>115</v>
      </c>
      <c r="J18" s="21">
        <v>514</v>
      </c>
      <c r="K18" s="24">
        <v>186</v>
      </c>
      <c r="L18" s="24">
        <v>186</v>
      </c>
      <c r="M18" s="18">
        <v>186</v>
      </c>
      <c r="N18" s="18"/>
      <c r="O18" s="18"/>
      <c r="P18" s="18"/>
      <c r="Q18" s="18"/>
      <c r="R18" s="18"/>
      <c r="S18" s="18"/>
      <c r="T18" s="18"/>
      <c r="U18" s="18"/>
      <c r="V18" s="18"/>
      <c r="W18" s="18"/>
      <c r="X18" s="25" t="s">
        <v>116</v>
      </c>
      <c r="Y18" s="24" t="s">
        <v>117</v>
      </c>
      <c r="Z18" s="25" t="s">
        <v>118</v>
      </c>
      <c r="AA18" s="25" t="s">
        <v>119</v>
      </c>
      <c r="AB18" s="49"/>
    </row>
    <row r="19" s="2" customFormat="1" ht="136" customHeight="1" spans="1:28">
      <c r="A19" s="20">
        <v>2</v>
      </c>
      <c r="B19" s="21" t="s">
        <v>120</v>
      </c>
      <c r="C19" s="26" t="s">
        <v>111</v>
      </c>
      <c r="D19" s="23" t="s">
        <v>112</v>
      </c>
      <c r="E19" s="24" t="s">
        <v>113</v>
      </c>
      <c r="F19" s="24" t="s">
        <v>38</v>
      </c>
      <c r="G19" s="20" t="s">
        <v>72</v>
      </c>
      <c r="H19" s="22" t="s">
        <v>121</v>
      </c>
      <c r="I19" s="20" t="s">
        <v>115</v>
      </c>
      <c r="J19" s="21">
        <v>514</v>
      </c>
      <c r="K19" s="24">
        <v>122.4</v>
      </c>
      <c r="L19" s="24">
        <v>122.4</v>
      </c>
      <c r="M19" s="18"/>
      <c r="N19" s="18"/>
      <c r="O19" s="18"/>
      <c r="P19" s="18"/>
      <c r="Q19" s="18"/>
      <c r="R19" s="18"/>
      <c r="S19" s="18">
        <v>122.4</v>
      </c>
      <c r="T19" s="18"/>
      <c r="U19" s="18"/>
      <c r="V19" s="18"/>
      <c r="W19" s="18"/>
      <c r="X19" s="25" t="s">
        <v>116</v>
      </c>
      <c r="Y19" s="24" t="s">
        <v>117</v>
      </c>
      <c r="Z19" s="22" t="s">
        <v>122</v>
      </c>
      <c r="AA19" s="22" t="s">
        <v>123</v>
      </c>
      <c r="AB19" s="49"/>
    </row>
    <row r="20" s="2" customFormat="1" ht="49" customHeight="1" spans="1:28">
      <c r="A20" s="31" t="s">
        <v>124</v>
      </c>
      <c r="B20" s="31"/>
      <c r="C20" s="31"/>
      <c r="D20" s="18">
        <v>2</v>
      </c>
      <c r="E20" s="18"/>
      <c r="F20" s="18"/>
      <c r="G20" s="18"/>
      <c r="H20" s="19"/>
      <c r="I20" s="18"/>
      <c r="J20" s="18"/>
      <c r="K20" s="18">
        <f>SUM(K21:K22)</f>
        <v>1034</v>
      </c>
      <c r="L20" s="18">
        <v>1034</v>
      </c>
      <c r="M20" s="18">
        <f t="shared" ref="M20:U20" si="1">SUM(M21:M21)</f>
        <v>516</v>
      </c>
      <c r="N20" s="18">
        <f t="shared" si="1"/>
        <v>0</v>
      </c>
      <c r="O20" s="18">
        <f>SUM(O21:O22)</f>
        <v>54</v>
      </c>
      <c r="P20" s="18">
        <f t="shared" si="1"/>
        <v>0</v>
      </c>
      <c r="Q20" s="18">
        <f t="shared" si="1"/>
        <v>0</v>
      </c>
      <c r="R20" s="18">
        <f t="shared" si="1"/>
        <v>0</v>
      </c>
      <c r="S20" s="18">
        <v>464</v>
      </c>
      <c r="T20" s="18">
        <f>SUM(T21:T21)</f>
        <v>0</v>
      </c>
      <c r="U20" s="18">
        <f>SUM(U21:U21)</f>
        <v>0</v>
      </c>
      <c r="V20" s="18"/>
      <c r="W20" s="18">
        <f>SUM(W21:W21)</f>
        <v>0</v>
      </c>
      <c r="X20" s="45"/>
      <c r="Y20" s="48"/>
      <c r="Z20" s="48"/>
      <c r="AA20" s="48"/>
      <c r="AB20" s="23"/>
    </row>
    <row r="21" s="3" customFormat="1" ht="219" spans="1:28">
      <c r="A21" s="24">
        <v>1</v>
      </c>
      <c r="B21" s="21" t="s">
        <v>125</v>
      </c>
      <c r="C21" s="23" t="s">
        <v>126</v>
      </c>
      <c r="D21" s="23" t="s">
        <v>127</v>
      </c>
      <c r="E21" s="20" t="s">
        <v>128</v>
      </c>
      <c r="F21" s="24" t="s">
        <v>38</v>
      </c>
      <c r="G21" s="24" t="s">
        <v>129</v>
      </c>
      <c r="H21" s="32" t="s">
        <v>130</v>
      </c>
      <c r="I21" s="24" t="s">
        <v>81</v>
      </c>
      <c r="J21" s="21">
        <v>610</v>
      </c>
      <c r="K21" s="24">
        <v>980</v>
      </c>
      <c r="L21" s="24">
        <v>980</v>
      </c>
      <c r="M21" s="24">
        <v>516</v>
      </c>
      <c r="N21" s="20"/>
      <c r="O21" s="20"/>
      <c r="P21" s="20"/>
      <c r="Q21" s="20"/>
      <c r="R21" s="20"/>
      <c r="S21" s="24">
        <v>464</v>
      </c>
      <c r="T21" s="23"/>
      <c r="U21" s="20"/>
      <c r="V21" s="20"/>
      <c r="W21" s="20"/>
      <c r="X21" s="25" t="s">
        <v>42</v>
      </c>
      <c r="Y21" s="24" t="s">
        <v>131</v>
      </c>
      <c r="Z21" s="25" t="s">
        <v>132</v>
      </c>
      <c r="AA21" s="25" t="s">
        <v>133</v>
      </c>
      <c r="AB21" s="23"/>
    </row>
    <row r="22" s="3" customFormat="1" ht="92" customHeight="1" spans="1:28">
      <c r="A22" s="24">
        <v>2</v>
      </c>
      <c r="B22" s="21" t="s">
        <v>134</v>
      </c>
      <c r="C22" s="23" t="s">
        <v>135</v>
      </c>
      <c r="D22" s="23" t="s">
        <v>127</v>
      </c>
      <c r="E22" s="20" t="s">
        <v>136</v>
      </c>
      <c r="F22" s="24" t="s">
        <v>38</v>
      </c>
      <c r="G22" s="24" t="s">
        <v>137</v>
      </c>
      <c r="H22" s="22" t="s">
        <v>138</v>
      </c>
      <c r="I22" s="24" t="s">
        <v>41</v>
      </c>
      <c r="J22" s="21">
        <v>320</v>
      </c>
      <c r="K22" s="24">
        <v>54</v>
      </c>
      <c r="L22" s="24">
        <v>54</v>
      </c>
      <c r="M22" s="24"/>
      <c r="N22" s="20"/>
      <c r="O22" s="20">
        <v>54</v>
      </c>
      <c r="P22" s="20"/>
      <c r="Q22" s="20"/>
      <c r="R22" s="20"/>
      <c r="S22" s="24"/>
      <c r="T22" s="23"/>
      <c r="U22" s="20"/>
      <c r="V22" s="20"/>
      <c r="W22" s="20"/>
      <c r="X22" s="25" t="s">
        <v>139</v>
      </c>
      <c r="Y22" s="24" t="s">
        <v>140</v>
      </c>
      <c r="Z22" s="25" t="s">
        <v>141</v>
      </c>
      <c r="AA22" s="25" t="s">
        <v>142</v>
      </c>
      <c r="AB22" s="23"/>
    </row>
    <row r="23" ht="54" customHeight="1" spans="1:28">
      <c r="A23" s="33" t="s">
        <v>143</v>
      </c>
      <c r="B23" s="33"/>
      <c r="C23" s="33"/>
      <c r="D23" s="34">
        <v>1</v>
      </c>
      <c r="E23" s="34"/>
      <c r="F23" s="34"/>
      <c r="G23" s="34"/>
      <c r="H23" s="35"/>
      <c r="I23" s="34"/>
      <c r="J23" s="34"/>
      <c r="K23" s="34">
        <f>SUM(K24)</f>
        <v>54.9</v>
      </c>
      <c r="L23" s="34">
        <f>SUM(L24)</f>
        <v>54.9</v>
      </c>
      <c r="M23" s="34">
        <v>0</v>
      </c>
      <c r="N23" s="34">
        <v>0</v>
      </c>
      <c r="O23" s="34">
        <v>0</v>
      </c>
      <c r="P23" s="34">
        <v>0</v>
      </c>
      <c r="Q23" s="34">
        <v>0</v>
      </c>
      <c r="R23" s="34">
        <v>0</v>
      </c>
      <c r="S23" s="34">
        <v>54.9</v>
      </c>
      <c r="T23" s="34">
        <v>0</v>
      </c>
      <c r="U23" s="34">
        <v>0</v>
      </c>
      <c r="V23" s="34"/>
      <c r="W23" s="34">
        <v>0</v>
      </c>
      <c r="X23" s="46"/>
      <c r="Y23" s="51"/>
      <c r="Z23" s="51"/>
      <c r="AA23" s="51"/>
      <c r="AB23" s="52"/>
    </row>
    <row r="24" s="3" customFormat="1" ht="111" customHeight="1" spans="1:28">
      <c r="A24" s="24">
        <v>1</v>
      </c>
      <c r="B24" s="21" t="s">
        <v>144</v>
      </c>
      <c r="C24" s="23" t="s">
        <v>145</v>
      </c>
      <c r="D24" s="23" t="s">
        <v>146</v>
      </c>
      <c r="E24" s="23" t="s">
        <v>147</v>
      </c>
      <c r="F24" s="24" t="s">
        <v>38</v>
      </c>
      <c r="G24" s="24" t="s">
        <v>72</v>
      </c>
      <c r="H24" s="22" t="s">
        <v>148</v>
      </c>
      <c r="I24" s="24" t="s">
        <v>115</v>
      </c>
      <c r="J24" s="21">
        <v>185</v>
      </c>
      <c r="K24" s="24">
        <v>54.9</v>
      </c>
      <c r="L24" s="24">
        <v>54.9</v>
      </c>
      <c r="M24" s="24"/>
      <c r="N24" s="20"/>
      <c r="O24" s="20"/>
      <c r="P24" s="20"/>
      <c r="Q24" s="20"/>
      <c r="R24" s="20"/>
      <c r="S24" s="24">
        <v>54.9</v>
      </c>
      <c r="T24" s="23"/>
      <c r="U24" s="20"/>
      <c r="V24" s="20"/>
      <c r="W24" s="20"/>
      <c r="X24" s="25" t="s">
        <v>82</v>
      </c>
      <c r="Y24" s="26" t="s">
        <v>83</v>
      </c>
      <c r="Z24" s="22" t="s">
        <v>149</v>
      </c>
      <c r="AA24" s="22" t="s">
        <v>150</v>
      </c>
      <c r="AB24" s="23"/>
    </row>
    <row r="25" ht="65" customHeight="1" spans="1:28">
      <c r="A25" s="33" t="s">
        <v>151</v>
      </c>
      <c r="B25" s="33"/>
      <c r="C25" s="33"/>
      <c r="D25" s="34">
        <v>2</v>
      </c>
      <c r="E25" s="34"/>
      <c r="F25" s="34"/>
      <c r="G25" s="34"/>
      <c r="H25" s="35"/>
      <c r="I25" s="34"/>
      <c r="J25" s="34"/>
      <c r="K25" s="34">
        <f>SUM(K26:K27)</f>
        <v>489</v>
      </c>
      <c r="L25" s="34">
        <v>0</v>
      </c>
      <c r="M25" s="34">
        <v>0</v>
      </c>
      <c r="N25" s="34">
        <v>0</v>
      </c>
      <c r="O25" s="34">
        <v>0</v>
      </c>
      <c r="P25" s="34">
        <v>0</v>
      </c>
      <c r="Q25" s="34">
        <v>0</v>
      </c>
      <c r="R25" s="34">
        <v>0</v>
      </c>
      <c r="S25" s="34"/>
      <c r="T25" s="34">
        <f>SUM(T27)</f>
        <v>30</v>
      </c>
      <c r="U25" s="34">
        <v>0</v>
      </c>
      <c r="V25" s="34">
        <v>459</v>
      </c>
      <c r="W25" s="34">
        <v>0</v>
      </c>
      <c r="X25" s="46"/>
      <c r="Y25" s="51"/>
      <c r="Z25" s="51"/>
      <c r="AA25" s="51"/>
      <c r="AB25" s="52"/>
    </row>
    <row r="26" s="3" customFormat="1" ht="95" customHeight="1" spans="1:28">
      <c r="A26" s="24">
        <v>1</v>
      </c>
      <c r="B26" s="21" t="s">
        <v>152</v>
      </c>
      <c r="C26" s="23" t="s">
        <v>153</v>
      </c>
      <c r="D26" s="23" t="s">
        <v>79</v>
      </c>
      <c r="E26" s="23" t="s">
        <v>154</v>
      </c>
      <c r="F26" s="24" t="s">
        <v>38</v>
      </c>
      <c r="G26" s="24" t="s">
        <v>72</v>
      </c>
      <c r="H26" s="22" t="s">
        <v>155</v>
      </c>
      <c r="I26" s="24" t="s">
        <v>51</v>
      </c>
      <c r="J26" s="21">
        <v>1</v>
      </c>
      <c r="K26" s="24">
        <v>459</v>
      </c>
      <c r="L26" s="24"/>
      <c r="M26" s="24"/>
      <c r="N26" s="20"/>
      <c r="O26" s="20"/>
      <c r="P26" s="20"/>
      <c r="Q26" s="20"/>
      <c r="R26" s="20"/>
      <c r="S26" s="24"/>
      <c r="T26" s="23"/>
      <c r="U26" s="20"/>
      <c r="V26" s="20">
        <v>459</v>
      </c>
      <c r="W26" s="20"/>
      <c r="X26" s="25" t="s">
        <v>82</v>
      </c>
      <c r="Y26" s="26" t="s">
        <v>83</v>
      </c>
      <c r="Z26" s="22" t="s">
        <v>156</v>
      </c>
      <c r="AA26" s="22" t="s">
        <v>157</v>
      </c>
      <c r="AB26" s="23"/>
    </row>
    <row r="27" s="3" customFormat="1" ht="80" customHeight="1" spans="1:28">
      <c r="A27" s="24">
        <v>2</v>
      </c>
      <c r="B27" s="21" t="s">
        <v>158</v>
      </c>
      <c r="C27" s="23" t="s">
        <v>159</v>
      </c>
      <c r="D27" s="23" t="s">
        <v>79</v>
      </c>
      <c r="E27" s="23" t="s">
        <v>154</v>
      </c>
      <c r="F27" s="24" t="s">
        <v>38</v>
      </c>
      <c r="G27" s="24" t="s">
        <v>72</v>
      </c>
      <c r="H27" s="22" t="s">
        <v>160</v>
      </c>
      <c r="I27" s="24" t="s">
        <v>51</v>
      </c>
      <c r="J27" s="21">
        <v>1</v>
      </c>
      <c r="K27" s="24">
        <v>30</v>
      </c>
      <c r="L27" s="24"/>
      <c r="M27" s="24"/>
      <c r="N27" s="20"/>
      <c r="O27" s="20"/>
      <c r="P27" s="20"/>
      <c r="Q27" s="20"/>
      <c r="R27" s="20"/>
      <c r="S27" s="24"/>
      <c r="T27" s="23">
        <v>30</v>
      </c>
      <c r="U27" s="20"/>
      <c r="V27" s="20"/>
      <c r="W27" s="20"/>
      <c r="X27" s="25" t="s">
        <v>82</v>
      </c>
      <c r="Y27" s="26" t="s">
        <v>83</v>
      </c>
      <c r="Z27" s="22" t="s">
        <v>156</v>
      </c>
      <c r="AA27" s="22" t="s">
        <v>157</v>
      </c>
      <c r="AB27" s="23"/>
    </row>
    <row r="28" ht="111" customHeight="1" spans="29:29">
      <c r="AC28" s="53"/>
    </row>
    <row r="29" spans="29:29">
      <c r="AC29" s="53"/>
    </row>
    <row r="30" spans="29:29">
      <c r="AC30" s="53"/>
    </row>
    <row r="31" spans="29:29">
      <c r="AC31" s="53"/>
    </row>
  </sheetData>
  <mergeCells count="31">
    <mergeCell ref="A1:AB1"/>
    <mergeCell ref="A2:E2"/>
    <mergeCell ref="Y2:AB2"/>
    <mergeCell ref="K3:W3"/>
    <mergeCell ref="L4:S4"/>
    <mergeCell ref="A6:C6"/>
    <mergeCell ref="A7:C7"/>
    <mergeCell ref="A17:C17"/>
    <mergeCell ref="A20:C20"/>
    <mergeCell ref="A23:C23"/>
    <mergeCell ref="A25:C25"/>
    <mergeCell ref="A3:A5"/>
    <mergeCell ref="B3:B5"/>
    <mergeCell ref="C3:C5"/>
    <mergeCell ref="D3:D5"/>
    <mergeCell ref="E3:E5"/>
    <mergeCell ref="F3:F5"/>
    <mergeCell ref="G3:G5"/>
    <mergeCell ref="H3:H5"/>
    <mergeCell ref="I3:I5"/>
    <mergeCell ref="J3:J5"/>
    <mergeCell ref="K4:K5"/>
    <mergeCell ref="T4:T5"/>
    <mergeCell ref="U4:U5"/>
    <mergeCell ref="V4:V5"/>
    <mergeCell ref="W4:W5"/>
    <mergeCell ref="X3:X5"/>
    <mergeCell ref="Y3:Y5"/>
    <mergeCell ref="Z3:Z5"/>
    <mergeCell ref="AA3:AA5"/>
    <mergeCell ref="AB3:AB5"/>
  </mergeCells>
  <pageMargins left="0.275" right="0.0784722222222222" top="0.511805555555556" bottom="0.275" header="0.5" footer="0.5"/>
  <pageSetup paperSize="9" scale="32" fitToHeight="0"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2 "   m a s t e r = " " > < a r r U s e r I d   t i t l e = " :S�W1 _ 1 2 "   r a n g e C r e a t o r = " "   o t h e r s A c c e s s P e r m i s s i o n = " e d i t " / > < a r r U s e r I d   t i t l e = " :S�W1 _ 3 " 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2022-10-11T20:01:00Z</dcterms:created>
  <dcterms:modified xsi:type="dcterms:W3CDTF">2025-12-31T08:00:12Z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036C3301D2E24620997F97D5FAE7A3D1</vt:lpwstr>
  </property>
  <property fmtid="{D5CDD505-2E9C-101B-9397-08002B2CF9AE}" pid="4" name="KSOReadingLayout">
    <vt:bool>true</vt:bool>
  </property>
</Properties>
</file>