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错敏信息\"/>
    </mc:Choice>
  </mc:AlternateContent>
  <bookViews>
    <workbookView xWindow="0" yWindow="0" windowWidth="20490" windowHeight="7905"/>
  </bookViews>
  <sheets>
    <sheet name="Sheet1" sheetId="1" r:id="rId1"/>
  </sheets>
  <calcPr calcId="152511"/>
</workbook>
</file>

<file path=xl/calcChain.xml><?xml version="1.0" encoding="utf-8"?>
<calcChain xmlns="http://schemas.openxmlformats.org/spreadsheetml/2006/main">
  <c r="N82" i="1" l="1"/>
  <c r="N81" i="1"/>
  <c r="N80" i="1"/>
  <c r="N79" i="1"/>
  <c r="N78" i="1"/>
  <c r="N77" i="1"/>
  <c r="N76" i="1"/>
  <c r="N75" i="1"/>
  <c r="N74" i="1"/>
  <c r="N73" i="1"/>
  <c r="N72" i="1"/>
  <c r="N71" i="1"/>
  <c r="N70" i="1"/>
  <c r="N69" i="1"/>
  <c r="N68" i="1"/>
  <c r="N67" i="1"/>
  <c r="N5" i="1" s="1"/>
  <c r="N66" i="1"/>
  <c r="N65" i="1"/>
  <c r="N64" i="1"/>
  <c r="J8" i="1"/>
  <c r="J5" i="1" s="1"/>
  <c r="I8" i="1"/>
  <c r="O5" i="1"/>
  <c r="M5" i="1"/>
  <c r="L5" i="1"/>
  <c r="K5" i="1"/>
  <c r="I5" i="1"/>
</calcChain>
</file>

<file path=xl/sharedStrings.xml><?xml version="1.0" encoding="utf-8"?>
<sst xmlns="http://schemas.openxmlformats.org/spreadsheetml/2006/main" count="732" uniqueCount="399">
  <si>
    <t>尉犁县2021年新增项目库编制计划公示表</t>
  </si>
  <si>
    <t>公示单位：尉犁县扶贫开发领导小组办公室</t>
  </si>
  <si>
    <t>序号</t>
  </si>
  <si>
    <t>项目库编号</t>
  </si>
  <si>
    <t>项目名称</t>
  </si>
  <si>
    <t>建设性质</t>
  </si>
  <si>
    <t>项目类别</t>
  </si>
  <si>
    <t>建设起止年限</t>
  </si>
  <si>
    <t>建设地点</t>
  </si>
  <si>
    <t>建设内容</t>
  </si>
  <si>
    <t>项目总投资及资金来源</t>
  </si>
  <si>
    <t>带动贫困户数</t>
  </si>
  <si>
    <t>项目负责人</t>
  </si>
  <si>
    <t>合计</t>
  </si>
  <si>
    <t>扶贫发展资金</t>
  </si>
  <si>
    <t>地方政府债券</t>
  </si>
  <si>
    <t>行业资金</t>
  </si>
  <si>
    <t>援疆资金</t>
  </si>
  <si>
    <t>其他</t>
  </si>
  <si>
    <t>绩效目标</t>
  </si>
  <si>
    <t>6528232021001</t>
  </si>
  <si>
    <t>墩阔坦乡畜牧养殖配套设备项目</t>
  </si>
  <si>
    <t>新建</t>
  </si>
  <si>
    <t>发展产业</t>
  </si>
  <si>
    <t>2021.1-2021.8</t>
  </si>
  <si>
    <t>库木巴格村</t>
  </si>
  <si>
    <t>计划投入资金133万元，用于巩固脱贫攻坚成果，有效衔接乡村振兴。具体购买以下设备：全数字B型超声诊断仪1台3.8万元、轮式装载机1辆50万元、撒料车1辆39万元、TmR搅拌机1辆37万元及其他配套部件3.2万元（以实际采购价为准）。该项目产权归村集体所有，进一步完善人畜分离-标准化养殖，达到牲畜养殖的同时、培养一批懂技术专业人才和就地检测牲畜相关生物指标的目的。</t>
  </si>
  <si>
    <t>有效带动本村产业发展，提高现代化机械使用程度，减少劳动力，科学养殖，节约成本；引导贫困户使用现代化机械设备。</t>
  </si>
  <si>
    <t>努如木江·亚合甫</t>
  </si>
  <si>
    <t>6528232021002</t>
  </si>
  <si>
    <t>墩阔坦乡褐牛养殖项目</t>
  </si>
  <si>
    <t>牲畜</t>
  </si>
  <si>
    <t>墩阔坦村、霍尔加村、库木巴格村、琼库勒村、塔特里克村</t>
  </si>
  <si>
    <t>计划投入资金1350万元，购买褐牛900头，规格为：生产母牛、每头为1.5万元、畜龄18个月以上、活体重量为200kg以上。牛托养给村党支部领办合作社，产权归村集体所有，墩阔坦村230头、霍尔加村160头、库木巴格村230头、琼库勒村130头、塔特里克村150头，每年按照8%收益，用于扶贫事业和巩固脱贫成果。</t>
  </si>
  <si>
    <t>牛托养给村党支部领办合作社，产权归村集体所有，每年按照8%收益，用于扶贫事业和巩固脱贫成果。</t>
  </si>
  <si>
    <t>6528232021003</t>
  </si>
  <si>
    <t>墩阔坦乡安格斯牛养殖项目</t>
  </si>
  <si>
    <t>计划投资187.5万元，购买安格斯公牛75头，每头2.5万元、畜龄18个月以上、活体重量为250kg以上。牛托养给村党支部领办合作社用于品种改良工作，为扶贫项目所购买的母牛提供品种改良，产权归村集体所有，墩阔坦村20头、霍尔加村10头、库木巴格村20头、琼库勒村10头、塔特里克村15头。</t>
  </si>
  <si>
    <t>牛托养给村党支部领办合作社用于品种改良工作，为扶贫项目所购买的母牛提供品种改良，产权归村集体所有。</t>
  </si>
  <si>
    <t>6528232021004</t>
  </si>
  <si>
    <t>塔里木乡人畜分离配套设施项目</t>
  </si>
  <si>
    <t>畜牧产业</t>
  </si>
  <si>
    <t>英努尔村</t>
  </si>
  <si>
    <t xml:space="preserve">    计划投入147.4万元为英努尔村党支部领办合作社购买KAIXIN全数字B型超声诊断仪1台7万元；购买12方轮式TMR日粮搅拌投喂机1台15万元、904型约翰迪尔拖拉机1台16万元、2方电动投料车2辆，5万元/台，计10万元、2吨精料搅拌机2台，1.5万元/台，计3万元、加热水槽40个，0.29万元/个，计11.6万元，青贮取料机5米的1辆，3万元、华德打捆机1.9/2.2双轴揉搓粉碎机1台12万元、润众小型清粪车1辆3万元、徐工中型装载机1台36.8万元；新建3000平方米地上青储窖，0.01万元/平方，计30万元。共计147.4万元（以实际采购价为准）。归属权为村委会。主要为降低牛场饲养成本，提高养殖成效，进一步完善人畜分离-标准化养殖，达到牲畜养殖的同时、培养一批懂技术专业人才和就地检测牲畜相关生物指标的目的。</t>
  </si>
  <si>
    <t>主要为降低牛场饲养成本，提高养殖成效，收益用于巩固脱贫成果和扶贫事业。</t>
  </si>
  <si>
    <t>热合曼·黑力力</t>
  </si>
  <si>
    <t>6528232021005</t>
  </si>
  <si>
    <t>塔里木乡湖羊养殖项目</t>
  </si>
  <si>
    <t>畜禽养殖</t>
  </si>
  <si>
    <t>库万库勒村、英库勒村</t>
  </si>
  <si>
    <t xml:space="preserve">    计划投入375万元购买1500只湖羊（怀孕母羊），规格为：2岁以上、活体重量为35kg以上，2500元/只（以实际采购价为准）。归属权为村委会。待孕湖羊托给库万库勒村党支部领办合作社，每年按照8%收益，收益用于巩固脱贫成果和扶贫事业。其中：库万库勒村1000只、英库勒村500只。</t>
  </si>
  <si>
    <t>待孕湖羊托给库万库勒村党支部领办合作社，每年按照8%收益，收益用于巩固脱贫成果和扶贫事业。</t>
  </si>
  <si>
    <t>6528232021006</t>
  </si>
  <si>
    <t>塔里木乡英努尔村秦川牛养殖项目</t>
  </si>
  <si>
    <t xml:space="preserve">    计划投入525万元为英努尔村党支部领办合作社购买350头秦川母牛，规格：18个月以上、活体重量为200kg以上，1.5万元/头（以实际采购价为准），归属权为村委会。秦川母牛托给英努尔村党支部领办合作社，用于品种改良、示范引领全乡畜牧业发展，每年按照8%收益，收益用于巩固脱贫成果和扶贫事业。</t>
  </si>
  <si>
    <t>用于品种改良、示范引领全乡畜牧业发展，每年按照8%收益，收益用于巩固脱贫成果和扶贫事业。</t>
  </si>
  <si>
    <t>6528232021007</t>
  </si>
  <si>
    <t>古勒巴格乡湖羊养殖项目</t>
  </si>
  <si>
    <t>牲畜养殖类</t>
  </si>
  <si>
    <t>古勒巴格乡阿克其开村、红光村、古勒巴格村、奥曼库勒村</t>
  </si>
  <si>
    <t>计划投入875万元购买生产湖羊（怀孕母羊）3500只，畜龄2-4岁，活体35公斤以上，每只2500元；怀孕湖羊托养给阿克其开村党支部领办合作社用于巩固脱贫攻坚成果，每年按照投资总额8%的比率分红，用于巩固脱贫成果和扶贫事业。
带贫益贫机制：牲畜纳入村集体经济后，进一步加大扶持存在返贫致贫风险的困难群体的力度，提高抗风险能力。通过实施牲畜养殖项目，进一步巩固脱贫攻坚成果和促进贫困户增收，为脱贫攻坚巩固提升和乡村振兴打下坚实基础。
产权归属为阿克其开村1000只湖羊、红光村1000只湖羊、古勒巴格村1000只湖羊；奥曼库勒村500只。</t>
  </si>
  <si>
    <t>牲畜纳入村集体经济后，进一步加大扶持存在返贫致贫风险的困难群体的力度，提高抗风险能力。通过实施牲畜养殖项目，进一步巩固脱贫攻坚成果和促进贫困户增收，每年按照投资总额8%的比率分红，用于巩固脱贫成果和扶贫事业。为脱贫攻坚巩固提升和乡村振兴打下坚实基础。</t>
  </si>
  <si>
    <t>李春生</t>
  </si>
  <si>
    <t>6528232021008</t>
  </si>
  <si>
    <t>古勒巴格乡阿克其开村人畜分离配套设施项目</t>
  </si>
  <si>
    <t>基础设施建设类</t>
  </si>
  <si>
    <t>古勒巴格乡阿克其开村</t>
  </si>
  <si>
    <r>
      <rPr>
        <sz val="10"/>
        <rFont val="方正仿宋_GBK"/>
        <charset val="134"/>
      </rPr>
      <t>计划投入173万元新建青储窖、粪便处理发酵池。其中：
1、投入108万元新建1800立方米青储窖2座，每立方米300元，每座投入资金</t>
    </r>
    <r>
      <rPr>
        <sz val="10"/>
        <color indexed="10"/>
        <rFont val="方正仿宋_GBK"/>
        <charset val="134"/>
      </rPr>
      <t>54</t>
    </r>
    <r>
      <rPr>
        <sz val="10"/>
        <rFont val="方正仿宋_GBK"/>
        <charset val="134"/>
      </rPr>
      <t>万元；
2、投入45万元新建1500立方米粪便处理发酵池1座，每立方米300元；配备翻粪机一台20万元。
此项目的实施能够提高和优化人畜分离项目的带动作用，同时扩大标准化养殖规模，完善项目配套设施。
产权归属：该项目所有设施设备产权由阿克其开村村委会所有。</t>
    </r>
  </si>
  <si>
    <t>此项目的实施能够提高和优化人畜分离项目的带动作用，同时扩大标准化养殖规模，完善项目配套设施。</t>
  </si>
  <si>
    <t>6528232021009</t>
  </si>
  <si>
    <t>阿克苏普乡牲畜养殖配套设施项目</t>
  </si>
  <si>
    <t>产业</t>
  </si>
  <si>
    <t>英巴格村</t>
  </si>
  <si>
    <t>计划投入资金141.8万元，用于购买牲畜养殖配套设备，其中：价值40万元50型铲车1台；价值3.8万元KX5200型号B超机1台；价值10万元9立方搅拌机1台；价值20万元大型搅拌机1台；价值6万元7立方撒料车2台；单价2.5万元青储饲料打包机2台；价值5万元404拖拉机2台；价值20万元954拖拉机1台；单价0.5万元小型精饲料粉碎机2台；每台价值4.5万元全自动草捆粉碎机2台；价值5万元小型装载机1台，单价3000元的电加热保温饮水槽20台。此项目产权归村集体所有，项目的实施和管护由合作社负责管理，实现现代化科学养殖，党支部领办合作社用现代化机械设备带动全村74贫困户增收增产，巩固脱贫攻坚成果和乡村振兴的有效衔接。</t>
  </si>
  <si>
    <t>此项目产权归村集体所有，项目的实施和管护由合作社负责管理，实现现代化科学养殖，党支部领办合作社用现代化机械设备带动全村74贫困户增收增产，巩固脱贫攻坚成果和乡村振兴的有效衔接。</t>
  </si>
  <si>
    <t>卡依尔·克来木</t>
  </si>
  <si>
    <t>6528232021010</t>
  </si>
  <si>
    <t>阿克苏普乡杂交褐牛生产牛项目</t>
  </si>
  <si>
    <t>牲畜养殖</t>
  </si>
  <si>
    <t>英阿瓦提村30户、英巴格村30户、吉格代巴格村40户</t>
  </si>
  <si>
    <t>计划投入750万元购买500头褐牛，每头15000元，规格为：生产母牛，畜龄18个月以上、活体重量为200公斤以上。产权归村集体所有，托养在英巴格村党支部领办的旺源养殖农民合作社，每年按照8%收益，收益用于巩固脱贫成果。</t>
  </si>
  <si>
    <t>产权归各村集体所有，英阿瓦提村占有30%(225万），英巴格村占有30%（225万）吉格代巴格村占有40%（300万），褐牛托养在英巴格村党支部领办旺源养殖农民合作社，每年按照8%（60万元）分红至村集体经济账户中，收益用于巩固脱贫成果。</t>
  </si>
  <si>
    <t>6528232021011</t>
  </si>
  <si>
    <t>阿克苏普乡标准化养殖项目</t>
  </si>
  <si>
    <t>基础设施建设</t>
  </si>
  <si>
    <t>2021.1-2021.5</t>
  </si>
  <si>
    <t>计划投入60万元用于新建青储饲料堆放场3000平方米，200元/平方米，合计60万元，该项目的实施由合作社负责管理，能够为我乡科学、规范养殖牲畜，有效带动该村产业发展，项目产权归村集体所有，带动全村74贫困户的畜牧养殖冬季提供有效的饲草料保障，实现产业带动脱贫，助力乡村振兴。</t>
  </si>
  <si>
    <t>科学、规范养殖牲畜，有效带动该村产业发展，项目产权归村集体所有，带动全村74户贫困户的畜牧养殖冬季提供有效的饲草料保障，实现带动脱贫，助力乡村振兴</t>
  </si>
  <si>
    <t>6528232021012</t>
  </si>
  <si>
    <t>喀尔曲尕乡牲畜养殖配套设施项目</t>
  </si>
  <si>
    <t>琼买里村</t>
  </si>
  <si>
    <t>计划投入资金155.4万元用于实施牲畜养殖配套设施项目。其中：买全数字B型超声诊断仪2台7.6万元；12立方TmR搅拌机1台10万元；5立方撒料车5万，饲料混合一体机2吨型1.5万，青贮取料机1台4万。1354牵引机1台30万元；精饲料粉碎机1台1.5万元；秸秆粉碎机2台1万元；青储打包机3台18万元；5吨地磅1台1万元；950铲车1辆50万元；破碎方捆打包机14万，安装传输带2座5米2万元，拉比特自动上水电加热双孔牛用水槽35座9.8万元，每座2800元。项目产权归村集体所有，通过该项目的实施，带动村集体经济，将养殖模式转化为规模化、标准化养殖，从而达到巩固脱贫成果的目的。实现和乡村振兴的有效衔接。</t>
  </si>
  <si>
    <t>项目产权归村集体所有，通过该项目的实施，带动村集体经济，将养殖模式转化为规模化、标准化养殖，从而达到巩固脱贫成果的目的。实现和乡村振兴的有效衔接。</t>
  </si>
  <si>
    <t>艾斯凯尔·亚森</t>
  </si>
  <si>
    <t>6528232021013</t>
  </si>
  <si>
    <t>塔里木乡英努尔村安格斯牛养殖项目</t>
  </si>
  <si>
    <t xml:space="preserve">    计划投入25万元为英努尔村党支部领办合作社购买10头安格斯公牛，规格：18个月以上、活体重量为200kg以上，2.5万元/头（以实际采购价为准），归属权为村委会。安格斯公牛托给英努尔村党支部领办合作社，用于品种改良、示范引领全乡畜牧业发展。</t>
  </si>
  <si>
    <t>用于品种改良、示范引领全乡畜牧业发展。</t>
  </si>
  <si>
    <t>6528232021014</t>
  </si>
  <si>
    <t>喀尔曲尕乡安格斯牛养殖项目</t>
  </si>
  <si>
    <t>阿瓦提村、喀尔曲尕村</t>
  </si>
  <si>
    <t>计划投入资金37.5万元购买15头安格斯公牛，规格：畜龄18个月岁以上、活体重量为250kg以上，2.5万元/头（以实际采购价为准）；产权归村集体所有，所购买的牛只用于全村品种改良工作，所获得的效益用于巩固脱贫攻坚成果。</t>
  </si>
  <si>
    <t>产权归村集体所有，所购买的牛只用于全村品种改良工作，所获得的效益用于巩固脱贫攻坚成果。</t>
  </si>
  <si>
    <t>6528232021015</t>
  </si>
  <si>
    <t>喀尔曲尕乡褐牛养殖项目</t>
  </si>
  <si>
    <t>计划投入资金600万元购买400头褐牛（母），规格：18个月以上、活体重量为200kg以上，1.5万元/头（以实际采购价为准）；产权归村集体所有，托养给合作社，每年按照褐牛总价值的8%进行分红，分红用于巩固脱贫攻坚成果或用于扶贫事业。</t>
  </si>
  <si>
    <t>产权归村集体所有，托养给合作社，每年按照褐牛总价值的8%进行分红，用于巩固脱贫攻坚成果或用于扶贫事业。</t>
  </si>
  <si>
    <t>6528232021016</t>
  </si>
  <si>
    <t>喀尔曲尕波尔羊养殖项目</t>
  </si>
  <si>
    <t>阿瓦提村、喀尔曲尕村、琼买里村</t>
  </si>
  <si>
    <t>计划投入资金516万元购买波尔羊1160只，其中：生产母羊（怀孕母羊）900只，规格为畜龄2岁以上，体重40公斤以上，价格4000元每只，其中喀尔曲尕村360只、琼买里村270只、阿瓦提村270只；波尔公羊260只，规格为4岁以上，体重55公斤以上，价格6000元每只，其中喀尔曲尕村104只、琼买里村78只、阿瓦提村78只。产权归村集体所有，托养给合作社，每年按照生产母羊总价值的8%进行分红，用于巩固脱贫攻坚成果或用于扶贫事业。所购买的公羊用于品种改良工作。</t>
  </si>
  <si>
    <t>产权归村集体所有，托养给合作社，每年按照生产母羊总价值的8%进行分红，巩固脱贫攻坚成果或用于扶贫事业。所购买的公羊用于品种改良工作。</t>
  </si>
  <si>
    <t>6528232021017</t>
  </si>
  <si>
    <t>团结镇设施农业建设项目</t>
  </si>
  <si>
    <t>资产收益项目</t>
  </si>
  <si>
    <t>团结镇孔湾村</t>
  </si>
  <si>
    <r>
      <rPr>
        <sz val="10"/>
        <color rgb="FF000000"/>
        <rFont val="方正仿宋_GBK"/>
        <charset val="134"/>
      </rPr>
      <t xml:space="preserve">  计划投入资金560万元，用于新建20个蔬菜标准棚，产权归村集体所有。（每个标准棚占地1500平方米，</t>
    </r>
    <r>
      <rPr>
        <sz val="11"/>
        <rFont val="方正仿宋_GBK"/>
        <charset val="134"/>
      </rPr>
      <t>25万元，另土地租赁及附属设施配套60万元。每年按照投资总额8%的比率分红（44.8万元）至村集体经济账户中，收益用于巩固脱贫成果和扶贫事业。</t>
    </r>
    <r>
      <rPr>
        <sz val="11"/>
        <color indexed="8"/>
        <rFont val="方正仿宋_GBK"/>
        <charset val="134"/>
      </rPr>
      <t>项目可带动贫困户及全镇农户发展蔬菜种植产业，并吸纳贫困户就业（西海子村5个、孔湾村5个、孔畔村建设5个，东海子村建设5个）。</t>
    </r>
  </si>
  <si>
    <t>每年按照投资总额8%的比率分红（40.8万元）至村集体经济账户中，收益用于巩固脱贫成果和扶贫事业。项目建成后由村委会统一管理，可带动贫困户及全镇农户发展食用菌产业，并吸纳2-5名贫困户就业</t>
  </si>
  <si>
    <t>葛明虎</t>
  </si>
  <si>
    <t>6528232021018</t>
  </si>
  <si>
    <t>团结镇食用菌培育养殖项目</t>
  </si>
  <si>
    <t>团结镇西海子村</t>
  </si>
  <si>
    <t xml:space="preserve">  计划投入资金100万元入股田园牧歌合作社，用于食用菌菌袋购置，产权归村集体所有（食用菌菌袋22厘米×40厘米，重2.5公斤）。合作社每年按照投资总额8%的比率（8万元）提供分红至村集体经济账户中，收益用于巩固脱贫成果和扶贫事业。项目建成后由村委会统一管理，可带动贫困户及全镇农户发展食用菌产业，并吸纳2-5名贫困户就业（西海子村、孔湾村、孔畔村、东海子村各享有25%的所有权）。</t>
  </si>
  <si>
    <t>合作社每年按照投资总额8%的比率（8万元）提供分红至村集体经济账户中，收益用于巩固脱贫成果和扶贫事业。项目建成后由村委会统一管理，可带动贫困户及全镇农户发展食用菌产业，并吸纳2-5名贫困户就业</t>
  </si>
  <si>
    <t>6528232021019</t>
  </si>
  <si>
    <t>古勒巴格乡实验检疫设备项目</t>
  </si>
  <si>
    <t>计划投入116万元，购买检验设备仪器，其中：
1、投入81万元购买B超机、显微镜、离心机等检验设备（详情见附件1）；
2、投入35万元购买试管、手术刀等检验仪器（详情见附件2）；
通过实施该项目，进一步完善人畜分离-标准化养殖，达到牲畜养殖的同时、培养一批懂技术专业人才和就地检测牲畜相关生物指标的目的。
产权归属：该项目所有仪器设备产权由阿克其开村村委会所有。</t>
  </si>
  <si>
    <t>进一步完善人畜分离-标准化养殖，达到牲畜养殖的同时、培养一批懂技术专业人才和就地检测牲畜相关生物指标的目的。</t>
  </si>
  <si>
    <t>6528232021020</t>
  </si>
  <si>
    <t>塔里木乡南海子村蛋鸡养殖</t>
  </si>
  <si>
    <t>南海子村</t>
  </si>
  <si>
    <t xml:space="preserve">    计划投入14万元为南海子村党支部领办合作社购买蛋鸡3500羽，规格：3个月龄，800g以上，30元/羽，计10.5万元；2m*3m组合鸡笼35个，710元/组，计2.485万元；配套水电、冷风设施0.2万元；共计14万元（以实际采购价为准）。归属权为村委会。扩大塔里木乡蛋鸡产业发展，每年按照8%收益，收益用于巩固脱贫成果和扶贫事业。</t>
  </si>
  <si>
    <t>归属权为村委会。扩大塔里木乡蛋鸡产业发展，每年按照8%收益，收益用于巩固脱贫成果和扶贫事业。</t>
  </si>
  <si>
    <t>6528232021021</t>
  </si>
  <si>
    <t>古勒巴格乡杜泊羊养殖项目</t>
  </si>
  <si>
    <t>古勒巴格乡红光村、阿克其开村</t>
  </si>
  <si>
    <t>计划投入380万元购买杜泊公羊和母羊。其中：
1、投入80万元购买杜泊公羊100只，每只8000元，2-4岁，活体70-80公斤；
2、投入300万元购买杜泊母羊（怀孕）500只，每只6000元、2-4岁，活体50-60公斤。杜泊羊托养给红光村和阿克其开村党支部领办合作社用于巩固脱贫攻坚成果，每年按照投资总额8%的比率分红，用于巩固脱贫成果和扶贫事业。
带贫益贫机制：牲畜纳入村集体经济后，进一步加大扶持存在返贫致贫风险的困难群体的力度，提高抗风险能力。通过实施牲畜养殖项目，进一步巩固脱贫攻坚成果和促进贫困户增收，为脱贫攻坚巩固提升和乡村振兴打下坚实基础。
产权归属：阿克其开村500只杜泊母羊、80只杜泊公羊；红光村20只杜泊公羊；</t>
  </si>
  <si>
    <t>牲畜纳入村集体经济后，进一步加大扶持存在返贫致贫风险的困难群体的力度，提高抗风险能力。通过实施牲畜养殖项目，进一步巩固脱贫攻坚成果经济和促进贫困户增收，为脱贫攻坚巩固提升和乡村振兴打下坚实基础。</t>
  </si>
  <si>
    <t>6528232021022</t>
  </si>
  <si>
    <t>尉犁县“雨露计划”补助项目</t>
  </si>
  <si>
    <t>雨露计划</t>
  </si>
  <si>
    <t>尉犁县</t>
  </si>
  <si>
    <t>为尉犁县160名就读中职、中专、高职、大专、技校的学生进行补助，每人每学年3000元，共计补助48万元，扶持贫困户160户。此项目的实施能有效降低上的费用，减轻因学带来的经济压力，确保学生完成学业，方便就业。</t>
  </si>
  <si>
    <t>此项目的实施能有效降低上的费用，减轻因学带来的经济压力，确保学生完成学业，方便就业。</t>
  </si>
  <si>
    <t>母枫华</t>
  </si>
  <si>
    <t>6528232021023</t>
  </si>
  <si>
    <t>塔里木乡英努尔村褐牛养殖项目</t>
  </si>
  <si>
    <t xml:space="preserve">    计划投入180万元为英努尔村党支部领办合作社购买120头褐牛，规格：18个月以上、活体重量为200kg以上，1.5万元/头（以实际采购价为准），归属权为村委会。褐牛托给英努尔村党支部领办合作社，用于品种改良、示范引领全乡畜牧业发展，每年按照8%收益，收益用于巩固脱贫成果和扶贫事业。</t>
  </si>
  <si>
    <t>6528232021024</t>
  </si>
  <si>
    <t>尉犁镇以奖代补项目</t>
  </si>
  <si>
    <t>稳定就业</t>
  </si>
  <si>
    <t>2021.2-2021.8</t>
  </si>
  <si>
    <t>墩买里村3户，努尔巴格村3户，阿牙克村1户</t>
  </si>
  <si>
    <t>转移就业以奖代补7人，奖补资金1000-3000元，共用奖补资金14000元，扶持脱贫户7户。</t>
  </si>
  <si>
    <t>每人奖励1000-3000元，正向激励引导，鼓励脱贫户积极外出务工，激发内生动力。</t>
  </si>
  <si>
    <t>巴吾东·司马义</t>
  </si>
  <si>
    <t>6528232021025</t>
  </si>
  <si>
    <t>兴平镇达西村人畜分离配套设施项目</t>
  </si>
  <si>
    <t>建设类</t>
  </si>
  <si>
    <t>2021年-2021年</t>
  </si>
  <si>
    <t>达西村</t>
  </si>
  <si>
    <t>计划投入资金总计250.6万元用于实施兴平镇达西村人畜分离配套设施项目。其中：新建约1500平方米青储堆料场，预计25.5万元；新建约800平方米堆粪场，预计13.6万元；新建约900平方米堆料库房，每平方米1200元，预计108万元；新建约100平方米防疫室、消毒房，每平方米1200元，预计12万元；撒料车1辆5万元；固定搅拌机1台24万元；大型铲车1台50万元；粉碎机1台5万元，各类前期费用预计7.5万。此项目产权归村集体所有，每年按照5%收益，收益的50%用于扶持脱贫户20户，按照差异化分配1000-3000元，收益的50%用于巩固脱贫攻坚成果及扶贫事业，可优先为脱贫户提供就业岗位的30%的岗位。</t>
  </si>
  <si>
    <t>项目产权归村集体所有，每年按照5%收益，收益的50%用于扶持脱贫户20户，按照差异化分配1000-3000元，收益的50%用于巩固脱贫攻坚成果及扶贫事业。可优先为脱贫户提供就业岗位的30%的岗位。</t>
  </si>
  <si>
    <t>艾尔肯·依明</t>
  </si>
  <si>
    <t>6528232021026</t>
  </si>
  <si>
    <t>兴平镇养殖小区人畜分离配套设施项目</t>
  </si>
  <si>
    <t>养殖小区配套基础设施建设项目</t>
  </si>
  <si>
    <t>统其克村</t>
  </si>
  <si>
    <t>计划投入资金总计391.86万元用于实施兴平镇标准化养殖小区建设，在统其克村汉族公墓旁边新建约3200平方米标准羊圈，预计320万元;新建管理用房及消毒室建设合计360平方米，每平方米1200元，预计43.2万元；附属设施（水、电）建设，预计10万元，项目各项前期费用预计18.66万元。项目产权归统其克村、昆其村村集体所有，每年按照5%收益，收益的50%用于扶持脱贫户40户，收益的50%用于巩固脱贫攻坚成果及扶贫事业，可优先为脱贫户提供就业岗位的30%的岗位。</t>
  </si>
  <si>
    <t>项目产权归统其克村、昆其村村集体所有，每年按照5%收益，收益的50%用于扶持脱贫户40户，收益的50%用于巩固脱贫攻坚成果及扶贫事业，可优先为脱贫户提供就业岗位的30%的岗位。</t>
  </si>
  <si>
    <t>6528232021027</t>
  </si>
  <si>
    <t>计划投入资金总计336万元用于实施兴平镇标准化养殖小区建设，在统其克村汉族公墓旁边新建约3200平方米标准羊圈，预计320万元，项目各项前期费用预计16万元。项目产权归哈拉洪村、巴西阿瓦提村村集体所有，每年按照5%收益，收益的50%用于扶持脱贫户35户，收益的50%用于巩固脱贫攻坚成果及扶贫事业，可优先为脱贫户提供就业岗位的30%的岗位。</t>
  </si>
  <si>
    <t>项目产权归哈拉洪村、巴西阿瓦提村村集体所有，每年按照5%收益，收益的50%用于扶持脱贫户35户，收益的50%用于巩固脱贫攻坚成果及扶贫事业，可优先为脱贫户提供就业岗位的30%的岗位。</t>
  </si>
  <si>
    <t>6528232021028</t>
  </si>
  <si>
    <t>计划投入资金总计336万元用于实施兴平镇标准化养殖小区建设，在统其克村公墓旁边新建约3200平方米标准羊圈，预计320万元，项目各项前期费用预计16万元。项目产权归孔雀村、向阳村、园艺村村集体所有，每年按照5%收益，收益的50%用于扶持脱贫户35户，收益的50%用于巩固脱贫攻坚成果及扶贫事业，可优先为脱贫户提供就业岗位的30%的岗位。</t>
  </si>
  <si>
    <t>项目产权归孔雀村、向阳村、园艺村村集体所有，每年按照5%收益，收益的50%用于扶持脱贫户35户，收益的50%用于巩固脱贫攻坚成果及扶贫事业，可优先为脱贫户提供就业岗位的30%的岗位。</t>
  </si>
  <si>
    <t>6528232021029</t>
  </si>
  <si>
    <t>兴平镇牲畜养殖项目</t>
  </si>
  <si>
    <t>养殖类</t>
  </si>
  <si>
    <t>计划投入1000万元购买生产母羊（湖羊）4000只，每只2500元，畜龄1年，35公斤以上；湖羊托养给党支部领办合作社，用于巩固脱贫攻坚成果及村内扶贫公益事业，每年按照8%收益。
产权归属为达西村、昆其村、统其克村、哈拉洪村、巴西阿瓦提村、孔雀村、向阳村、园艺村各500只。</t>
  </si>
  <si>
    <t>此项目产权归属为村集体经济，湖羊托养给村党支部领办合作社，用于巩固脱贫攻坚成果及村内扶贫公益事业，每年按照8%收益。</t>
  </si>
  <si>
    <t>6528232021030</t>
  </si>
  <si>
    <t>塔里木乡英努尔村人畜分离项目</t>
  </si>
  <si>
    <t>牲畜 养殖</t>
  </si>
  <si>
    <t>2021-2021</t>
  </si>
  <si>
    <t>新建牛圈1000平方米，1000元/平方米,合计100万元；新建消毒室20平方米，1200元/平方米，合计2.4万元；新建饲料堆放场地4000平方米，170元/平方米，合计68万元，项目前期使用费8.6万元。共计179万元。扶持脱贫户35户。项目产权归村集体所有，通过该项目的实施，带动村集体经济，将养殖模式转化为规模化、标准化养殖，从而达到巩固脱贫成果的目的。实现和乡村振兴的有效衔接。</t>
  </si>
  <si>
    <t>热合曼·黒力力</t>
  </si>
  <si>
    <t>6528232021031</t>
  </si>
  <si>
    <t>塔里木乡库万库勒村人畜分离项目</t>
  </si>
  <si>
    <t>库万库勒村</t>
  </si>
  <si>
    <t>新建羊圈2500平方米，1000元/平方米，合计250万元；新建消毒室20平方米，1200元/平方米，合计2.4万元；新建饲料堆放场地1000平方米，170元/平方米，合计17万元，项目前期使用费13.6万元，共计283万元。扶持脱贫户40户。项目产权归村集体所有，通过该项目的实施，带动村集体经济，将养殖模式转化为规模化、标准化养殖，从而达到巩固脱贫成果的目的。实现和乡村振兴的有效衔接。</t>
  </si>
  <si>
    <t>6528232021032</t>
  </si>
  <si>
    <t>新建羊圈2500平方米，1000元/平方米，合计250万元；新建饲料堆放场地1000平方米，170元/平方米，合计17万元，共计268万元。项目前期使用费13.4万元，共计280.4万元。扶持脱贫户40户。项目产权归村集体所有，通过该项目的实施，带动村集体经济，将养殖模式转化为规模化、标准化养殖，从而达到巩固脱贫成果的目的。实现和乡村振兴的有效衔接。</t>
  </si>
  <si>
    <t>6528232021033</t>
  </si>
  <si>
    <t>塔里木乡琼库勒村人畜分离项目</t>
  </si>
  <si>
    <t>6528232021034</t>
  </si>
  <si>
    <t>塔里木乡塔里木村人畜分离项目</t>
  </si>
  <si>
    <t>6528232021035</t>
  </si>
  <si>
    <t>古勒巴格乡人畜分离项目（羊圈）</t>
  </si>
  <si>
    <t>古勒巴格乡古勒巴格村</t>
  </si>
  <si>
    <t>计划投入336万元新建暖圈（含自动水线、食槽、分隔栏），共3200平方米、每平方米1000元、投入320万元；项目前期使用费16万元；
产权归村集体所有，每年按照5%进行收益、收益的50%用于扶持脱贫户90户，按照差异化分配1000-3000元，收益的50%用于巩固脱贫攻坚成果和扶贫事业；可优先为脱贫户提供就业岗位的30%的岗位。
产权归属为古勒巴格村1600平方米、巴西买里村1600平方米。</t>
  </si>
  <si>
    <t>产权归村集体所有，每年按照5%进行收益、收益的50%用于扶持脱贫户90户，按照差异化分配1000-3000元，收益的50%用于巩固脱贫攻坚成果和扶贫事业；可优先为脱贫户提供就业岗位的30%的岗位。</t>
  </si>
  <si>
    <t>6528232021036</t>
  </si>
  <si>
    <t>计划投入336万元新建暖圈（含自动水线、食槽、分隔栏），共3200平方米、每平方米1000元、投入320万元；项目前期使用费16万元；
产权归村集体所有，每年按照5%进行收益、收益的50%用于扶持脱贫户77户，按照差异化分配1000-3000元，收益的50%用于巩固脱贫攻坚成果和扶贫事业；可优先为脱贫户提供就业岗位的30%的岗位。
产权归属为阿克其开村1600平方米、红光村1600平方米。</t>
  </si>
  <si>
    <t>产权归村集体所有，每年按照5%进行收益、收益的50%用于扶持脱贫户77户，按照差异化分配1000-3000元，收益的50%用于巩固脱贫攻坚成果和扶贫事业；可优先为脱贫户提供就业岗位的30%的岗位。</t>
  </si>
  <si>
    <t>6528232021037</t>
  </si>
  <si>
    <t>计划投入252万元新建暖圈（含自动水线、食槽、分隔栏），共2400平方米、每平方米1000元、投入240万元；项目前期使用费12万元；
产权归村集体所有，每年按照5%进行收益、收益的50%用于扶持脱贫户20户，按照差异化分配1000-3000元，收益的50%用于巩固脱贫攻坚成果和扶贫事业；可优先为脱贫户提供就业岗位的30%的岗位。
产权归属为哈达墩村。</t>
  </si>
  <si>
    <t>产权归村集体所有，每年按照5%进行收益、收益的50%用于扶持脱贫户20户，按照差异化分配1000-3000元，收益的50%用于巩固脱贫攻坚成果和扶贫事业；可优先为脱贫户提供就业岗位的30%的岗位。</t>
  </si>
  <si>
    <t>6528232021038</t>
  </si>
  <si>
    <t>古勒巴格乡人畜分离羊圈配套设施项目</t>
  </si>
  <si>
    <t>计划投入233.2万元新建青储池、消毒房、药浴池等。其中：
1、计划投入90万元新建青储池1500立方米，共3000立方米，每立方米300元；
2、计划投入14.4万元新建消毒房（办公室、防疫室）120平方，每平方米1200元；
3、计划投入1.8万元新建药浴池60立方米，每立方米300元；
4、计划投入20万元新建储粪池400立方米，每立方米500元：
5、计划投入60万元新建饲料棚1000平方米，每平方米600元；
6、计划投入36万元新建饲料加工车间300平方米，每平方米1200元；
7、项目前期使用费11万元；
通过该项目的实施，带动村集体经济，将养殖模式转化为规模化、标准化养殖，从而达到贫困人口和困难群体从中获得受益的目的。</t>
  </si>
  <si>
    <t>此项目产权归村集体所有，项目的实施和管护由合作社负责管理，实现现代化科学养殖，党支部领办合作社用现代化机械设备带动全村24贫困户增收增产，巩固脱贫攻坚成果和乡村振兴的有效衔接。</t>
  </si>
  <si>
    <t>6528232021039</t>
  </si>
  <si>
    <t>古勒巴格乡牲畜养殖项目</t>
  </si>
  <si>
    <t>计划投入1250万元购买生产母羊（湖羊）5000只，每只2500元，畜龄1年，35公斤以上；湖羊托养给古勒巴格村党支部领办合作社，用于巩固脱贫攻坚成果及村内扶贫公益事业，每年按照8%收益。
产权归属为古勒巴格村、巴西买里村、阿克其开村、红光村、哈达墩村各1000只。</t>
  </si>
  <si>
    <t>此项目产权归属为村集体经济，湖羊托养给古勒巴格村党支部领办合作社，用于巩固脱贫攻坚成果及村内扶贫公益事业，每年按照8%收益。</t>
  </si>
  <si>
    <t>6528232021040</t>
  </si>
  <si>
    <t>阿克苏普乡饲料加工车间项目</t>
  </si>
  <si>
    <t>2021年</t>
  </si>
  <si>
    <t>项目产权归村集体所有，加工车间免费给脱贫户用，优先为脱贫户提供就业岗位，可组织脱贫户进行培训，提高养殖技术。</t>
  </si>
  <si>
    <t>6528232021041</t>
  </si>
  <si>
    <t>阿克苏普乡人畜分离项目</t>
  </si>
  <si>
    <t>基础设施</t>
  </si>
  <si>
    <t>吉格代巴格村</t>
  </si>
  <si>
    <t>计划投入283.5万元，新建羊圈2700㎡，每平方米造价1000元,小计270万元；项目前期费用13.5万元，合计283.5万元。产权归村集体所有，所获得的效益用于巩固脱贫攻坚成果和发展扶贫事业。</t>
  </si>
  <si>
    <t>项目产权归村集体所有，每年按照5%收益分红，收益的25%用于扶持14户脱贫户，按差异化分配，75%用于巩固脱贫攻坚成果和扶贫事业，可优先为脱贫户提供就业岗位，可组织脱贫户进行培训，提高养殖技术。</t>
  </si>
  <si>
    <t>6528232021042</t>
  </si>
  <si>
    <t>项目产权归村集体所有，每年按照5%收益分红，收益的25%用于扶持16户脱贫户，按差异化分配，75%用于巩固脱贫攻坚成果和扶贫事业，可优先为脱贫户提供就业岗位，可组织脱贫户进行培训，提高养殖技术</t>
  </si>
  <si>
    <t>6528232021043</t>
  </si>
  <si>
    <t>项目产权归村集体所有，每年按照5%收益分红，收益的30%用于扶持22户脱贫户，按差异化分配，70%用于巩固脱贫攻坚成果和扶贫事业，可优先为脱贫户提供就业岗位，可组织脱贫户进行培训，提高养殖技术。</t>
  </si>
  <si>
    <t>6528232021044</t>
  </si>
  <si>
    <t>阿克苏普乡湖羊养殖项目</t>
  </si>
  <si>
    <t>英阿瓦提村、英巴格村、吉格代巴格村</t>
  </si>
  <si>
    <t>计划投入资金710万元，购买2700只湖羊；规格为：2600只畜龄1岁以上，活体重量35kg以上，每只2500元，小计650万元；100只畜龄1岁以上的种公羊，活体重量50kg以上，每只6000元，小计60万元；合计投入710万元，湖羊托养在村党支部领办的合作社，用于巩固脱贫攻坚成果及村内扶贫公益事业，母羊用于繁育，公羊用于品种改良，分红按照母羊价值8%收益，公羊无偿为建档立卡贫困户的羊只提供品种改良服务，资产收益用于扶贫公益事业。</t>
  </si>
  <si>
    <t>项目产权归村集体所有，公羊无偿为建档立卡贫困户的羊只提供品种改良服务，每年按照母羊成本的8%收益，收益的25%用于扶持52户脱贫户，按差异化分配，75%用于巩固脱贫攻坚成果和扶贫事业，可优先为脱贫户提供就业岗位。</t>
  </si>
  <si>
    <t>6528232021045</t>
  </si>
  <si>
    <t>团结镇食用菌标准化生产设备采购项目</t>
  </si>
  <si>
    <t>农业产业园</t>
  </si>
  <si>
    <t>计划投入200万元，建立一条标准食用菌菌棒加工生产线。标准化香菇、平菇菌棒生产线包括一级拌料机，二级拌料机，装速发装扎一体机，单侧布料机，振动筛，不锈钢节能一体式灭菌柜2套，一级提升机，二级提升机，2m输送带，6m输送带，灭菌架，电气控制柜，电源线。食用菌设备放置在团结镇食用菌产业园，产权归村集体所有，每年按照5%进行收益，收益的50%用于扶持脱贫户30户，收益的50%用于巩固脱贫攻坚成果和扶贫事业；可优先为脱贫户提供就业岗位。</t>
  </si>
  <si>
    <t>产权归村集体所有，所获得的效益50%用于巩固脱贫攻坚成果和发展扶贫事业，50%用于扶持脱贫户分红。</t>
  </si>
  <si>
    <t>6528232021046</t>
  </si>
  <si>
    <t>团结镇育肥羊养殖项目</t>
  </si>
  <si>
    <t>养殖小区配套</t>
  </si>
  <si>
    <t>团结镇东海子村、孔畔村、西海子村</t>
  </si>
  <si>
    <t>计划投入100万元，采购约1000只育肥羊。育肥羊羊龄在2个月以上，20公斤左右，每只单价1000元，1000只育肥羊东海子村300只、西海子村500只，孔畔村200只。产权归村集体所有，每年按照5%进行收益，收益的50%用于扶持脱贫户52户，按照差异化分配，收益的50%用于巩固脱贫攻坚成果和扶贫事业；可优先为脱贫户提供就业岗位。</t>
  </si>
  <si>
    <t>6528232021047</t>
  </si>
  <si>
    <t>团结镇食用菌大棚建设项目</t>
  </si>
  <si>
    <t>计划项目投入200万元，新建香菇现代化大棚10座。每个大棚占地面积约为700平方米，钢架架构、棚膜、棉被、浇灌系统、恒温系统及配套设施。产权归村集体所有，每年按照5%进行收益，收益的50%用于扶持脱贫户30户，按照差异化分配，收益的50%用于巩固脱贫攻坚成果和扶贫事业；可优先为脱贫户提供就业岗位。</t>
  </si>
  <si>
    <t>6528232021048</t>
  </si>
  <si>
    <t>墩阔坦乡畜牧养殖配套项目</t>
  </si>
  <si>
    <t>计划投入资金79万元，新建约1000平方米牛圈（彩钢板），每平方米500元，配备水电配套设施、围栏、食槽配套设施25万元。项目前期费用约4万。产权归村集体所有，每年按照5%进行收益，收益的50%用于扶持户贫困户，按照差异化分配1000-3000元，收益的50%用于巩固脱贫攻坚成果和扶贫事业。</t>
  </si>
  <si>
    <t>产权归村集体所有，每年按照5%进行收益，收益的50%用于扶持户贫困户，按照差异化分配1000-3000元，收益的50%用于巩固脱贫攻坚成果和扶贫事业。</t>
  </si>
  <si>
    <t>努如木江·牙合甫</t>
  </si>
  <si>
    <t>6528232021049</t>
  </si>
  <si>
    <t>墩阔坦乡库木巴格村人畜分离项目</t>
  </si>
  <si>
    <t>计划投入资金396万元，新建暖圈3200平方米，预计投入资金320万元；新建饲草料堆放场地3400平方米，预计投入资金60万元，项目前期费用约16万元。产权归村集体所有，每年按照5%进行收益，收益的30%用于扶持贫困户30户，按照差异化分配1000-3000元，收益的70%用于巩固脱贫攻坚成果和扶贫事业；可优先为贫困户提供就业岗位30%的岗位。</t>
  </si>
  <si>
    <t>产权归村集体所有，每年按照5%进行收益，收益的30%用于扶持贫困户30户，按照差异化分配1000-3000元，收益的70%用于巩固脱贫攻坚成果和扶贫事业；可优先为贫困户提供就业岗位30%的岗位。</t>
  </si>
  <si>
    <t>6528232021050</t>
  </si>
  <si>
    <t>墩阔坦乡墩阔坦村、塔特里克村人畜分离项目</t>
  </si>
  <si>
    <t>计划投入资金396万元，新建暖圈3200平方米，预计投入资金320万元；新建饲草料堆放场地3400平方米，预计投入资金60万元，项目前期费用约16万元。产权归村集体所有，每年按照5%进行收益，收益的50%用于扶持贫困户51户，按照差异化分配1000-3000元，收益的50%用于巩固脱贫攻坚成果和扶贫事业；可优先为贫困户提供就业岗位30%的岗位。</t>
  </si>
  <si>
    <t>产权归村集体所有，每年按照5%进行收益，收益的50%用于扶持贫困户51户，按照差异化分配1000-3000元，收益的50%用于巩固脱贫攻坚成果和扶贫事业；可优先为贫困户提供就业岗位30%的岗位。</t>
  </si>
  <si>
    <t>6528232021051</t>
  </si>
  <si>
    <t>墩阔坦乡霍尔加村、琼库勒村人畜分离项目</t>
  </si>
  <si>
    <t>计划投入资金396万元，新建暖圈3200平方米，预计投入资金320万元；新建饲草料堆放场地3400平方米，预计投入资金60万元，项目前期费用约16万元。产权归村集体所有，每年按照5%进行收益，收益的50%用于扶持贫困户48户，按照差异化分配1000-3000元，收益的50%用于巩固脱贫攻坚成果和扶贫事业；可优先为贫困户提供就业岗位30%的岗位。</t>
  </si>
  <si>
    <t>产权归村集体所有，每年按照5%进行收益，收益的50%用于扶持贫困户48户，按照差异化分配1000-3000元，收益的50%用于巩固脱贫攻坚成果和扶贫事业；可优先为贫困户提供就业岗位的30%的岗位。</t>
  </si>
  <si>
    <t>6528232021052</t>
  </si>
  <si>
    <t>墩阔坦乡湖羊养殖项目</t>
  </si>
  <si>
    <t>墩阔坦村</t>
  </si>
  <si>
    <t>计划投入资金1250万元，购买5000只湖羊，规格：生产母羊，畜龄1岁以上，体重35公斤以上，已怀孕，每只2500元（以实际采购价为准）。产权归村集体所有，托养给合作社，每年按照湖羊总价值的8%进行收益，收益的30%用于扶持150户贫困户，按照差异化分配1000-3000元、收益的70%分红用于巩固脱贫攻坚成果和扶贫事业。</t>
  </si>
  <si>
    <t>产权归村集体所有，托养给合作社，每年按照湖羊总价值的8%进行收益，拿出收益的50%用于扶持150户贫困户，按照差异化分配1000-3000元、收益的50%分红用于巩固脱贫攻坚成果和扶贫事业。</t>
  </si>
  <si>
    <t>6528232021053</t>
  </si>
  <si>
    <t>墩阔坦乡庭院灌溉管道建设项目</t>
  </si>
  <si>
    <t>墩阔坦乡</t>
  </si>
  <si>
    <t>计划投入资金264万元，发展庭院经济，用于庭院灌溉管道建设项目，解决庭院绿植蔬菜等灌溉问题。主管道延伸到主道路两侧附近的贫困户，建设主管道及支管道建设、蓄水池、井房；每公里造价约7.5万元，前期费用24万元；灌溉主管道共计32公里，其中墩阔坦村4.8公里、库木巴格村4.8公里、霍尔家村10.8公里、琼库勒村7.2公里、塔特里克村4.4公里。共计受益贫困户135户。</t>
  </si>
  <si>
    <t>为贫困户绿化带和庭院种植提供科学灌溉，增加贫困户收入。</t>
  </si>
  <si>
    <t>6528232021054</t>
  </si>
  <si>
    <t>墩阔坦乡以奖代补项目</t>
  </si>
  <si>
    <t>奖补项目</t>
  </si>
  <si>
    <t>墩阔坦村 12户，库木巴格村13户，琼库勒村10户，霍尔家村10户，塔提里克村10户。</t>
  </si>
  <si>
    <t>投入资金13万元，用于鼓励贫困户大力发展就业、发展庭院经济、积极外出务工。扶持贫困户55户，总金额13万元。</t>
  </si>
  <si>
    <t>鼓励贫困户大力发展就业、发展庭院经济、积极外出务工。</t>
  </si>
  <si>
    <t>6528232021055</t>
  </si>
  <si>
    <t>墩阔坦乡基础水利设施项目</t>
  </si>
  <si>
    <t>琼库勒村</t>
  </si>
  <si>
    <t>计划投入资金45万元，用于修建琼库勒村的桥涵和渡槽。桥涵位于第四网格主干道，计划资金24万元。修建好后受益户90户，其中贫困户26户；渡槽位于第三网格；计划资金16万元，前期费用5万元修建好后，灌溉面积达700余亩，受益户27户，其中贫困户12户。</t>
  </si>
  <si>
    <t>为贫困户和一般户修建桥涵和渡槽，解决其到地劳作和灌溉问题。</t>
  </si>
  <si>
    <t>6528232021056</t>
  </si>
  <si>
    <t>喀尔曲尕乡湖羊养殖项目</t>
  </si>
  <si>
    <t>计划投入资金63.5万元购买湖羊240只。其中：怀孕母羊230只，畜龄1年以上，体重40公斤，价格每只2500元；公羊10只，畜龄1年以上，体重50公斤以上，价格每只6000元。母羊托养给合作社，每年按照生产母羊总价值的8%进行分红，分红用于巩固脱贫攻坚成果或用于扶贫事业和受益户分红。扶持脱贫户15户。</t>
  </si>
  <si>
    <t>母羊托养给合作社，每年按照生产母羊总价值的8%进行分红，分红的50%用于扶持15户脱贫户，第二年按照差异化分红每户1000-3000元，剩余50%分红用于巩固脱贫攻坚成果或用于扶贫事业。所购买的公羊用于品种改良工作。</t>
  </si>
  <si>
    <t>6528232021057</t>
  </si>
  <si>
    <t>喀尔曲尕乡英买里村大棚建设项目</t>
  </si>
  <si>
    <t>农业产业园配套基础设施建设项目</t>
  </si>
  <si>
    <t>英买里村</t>
  </si>
  <si>
    <t>计划新建蔬菜大棚2座，单座面积为1332平方米，总面积为2664平方米，单价350元/平方米，总投资93.24万元，用于反季蔬菜种植。蔬菜大棚资产和收益全部归村集体所有，用工需求全部用于解决英买里村脱贫劳动力就业。年收益不少于2万元，扶持10户脱贫户，每年每户分红1000-2000元。</t>
  </si>
  <si>
    <t>蔬菜大棚资产和收益全部归村集体所有，用工需求全部用于解决英买里村脱贫劳动力就业，扶持10户脱贫户，每年每户分红1000-2000元</t>
  </si>
  <si>
    <t>6528232021058</t>
  </si>
  <si>
    <t>阿克牙斯克村波尔羊养殖项目</t>
  </si>
  <si>
    <t>2021.05-07</t>
  </si>
  <si>
    <t>阿克牙斯克村</t>
  </si>
  <si>
    <t>购买40只波尔种公羊、50只波尔母羊，畜龄2岁左右，种公羊每只8000元，母羊每只4500元，总投资54.5万元，交由村党支部领办的尉犁县肖塘丰农养殖农民专业合作社托养，每年分红按投资总额的8%，即每年分红4.36万元，全部归村集体所有，用于村内扶贫事业。</t>
  </si>
  <si>
    <t>每年项目托管收益4.36万元，进一步巩固脱贫攻坚成果。发展村内扶贫事业，</t>
  </si>
  <si>
    <t>魏征</t>
  </si>
  <si>
    <t>6528232021059</t>
  </si>
  <si>
    <t>尉犁县农村道路建设项目</t>
  </si>
  <si>
    <t>基础建设</t>
  </si>
  <si>
    <t>兴平镇昆其村、阿克苏普乡、古勒巴格乡、喀尔曲尕乡、尉犁镇</t>
  </si>
  <si>
    <t>投资5750万元，路基、路面及附属设施，道路总长92公里。道路建成后，可减少安全隐患及道路尘土，提高道路交通服务水平及乡村群众生活环境质量，改善农村路网，从而提高群众的满意度和幸福感。</t>
  </si>
  <si>
    <t>道路建成后，可减少安全隐患及道路尘土，提高道路交通服务水平及乡村群众生活环境质量，改善农村路网，从而提高群众的满意度和幸福感。</t>
  </si>
  <si>
    <t>王宏</t>
  </si>
  <si>
    <t>6528232021060</t>
  </si>
  <si>
    <t>尉犁县旅游产业道路</t>
  </si>
  <si>
    <t>墩阔坦乡、古勒巴格乡、兴平镇、喀尔曲尕乡</t>
  </si>
  <si>
    <t>投资8500万元，按三级路标准修建路基、路面及附属设施，道路总长45.9公里。道路建成后，可减少安全隐患及道路尘土，提高道路交通服务水平，节省前往景区的时间，带动周边群众创业就业增收，从而提高群众的满意度和获得感。</t>
  </si>
  <si>
    <t>道路建成后，可减少安全隐患及道路尘土，提高道路交通服务水平，节省前往景区的时间，带动周边群众创业就业增收，从而提高群众的满意度和获得感。</t>
  </si>
  <si>
    <t>6528232021061</t>
  </si>
  <si>
    <t>阿克苏普乡农村饮水巩固提升建设项目</t>
  </si>
  <si>
    <t>阿克苏普乡</t>
  </si>
  <si>
    <t>阿克苏普乡修建输水主管道总长44.209公里及配套建筑物。建成后改善贫困户生产、生活条件，提高物质生活水平，该地将不再因水的问题而制约贫困户发展生产，增强贫困群众获得感、幸福感。</t>
  </si>
  <si>
    <t>建成后改善贫困户生产、生活条件，提高物质生活水平，该地将不再因水的问题而制约贫困户发展生产，增强贫困群众获得感、幸福感。</t>
  </si>
  <si>
    <t>张琪</t>
  </si>
  <si>
    <t>6528232021062</t>
  </si>
  <si>
    <t>塔里木乡农村饮水巩固提升建设项目</t>
  </si>
  <si>
    <t>塔里木乡</t>
  </si>
  <si>
    <t>塔里木乡修建输水管道长133.880公里及配套建筑物。建成后改善贫困户生产、生活条件，提高物质生活水平，该地将不再因水的问题而制约贫困户发展生产，增强贫困群众获得感、幸福感。</t>
  </si>
  <si>
    <t>6528232021063</t>
  </si>
  <si>
    <t>尉犁县农村生活垃圾转运一体化建设项目</t>
  </si>
  <si>
    <t>社会事业</t>
  </si>
  <si>
    <t>1.建设农村生活垃圾填埋场1座，填埋量5万平方米，2.新建农村生活垃圾屋150座，3.购买水车8辆，换位清扫车120辆及其他垃圾收集设施</t>
  </si>
  <si>
    <t>解决全县10000户农村生活垃圾转运无害化处理，无害化处理率达到95%以上</t>
  </si>
  <si>
    <t>周艳强</t>
  </si>
  <si>
    <t>6528232021064</t>
  </si>
  <si>
    <t>尉犁县农村供水提质增效建设项目</t>
  </si>
  <si>
    <t>更新改造加固尉犁县农村饮用水水表出户计量表、井670座，配套改造智能化远程传输控制平台等基础设施建设</t>
  </si>
  <si>
    <t>6528232021065</t>
  </si>
  <si>
    <t>尉犁县人畜分离建设项目</t>
  </si>
  <si>
    <t>养殖</t>
  </si>
  <si>
    <t>兴平镇、塔里木乡、古勒巴格乡、阿克苏普乡、墩阔坦乡</t>
  </si>
  <si>
    <t>为五个乡镇新建标准化圈舍共80000平方米。</t>
  </si>
  <si>
    <t>改善畜牧业生产条件，提高生产效率及标准化养殖水平，带动农民发展养殖业进行增收，促进畜牧品种改良步伐。</t>
  </si>
  <si>
    <t>于清华</t>
  </si>
  <si>
    <t>6528232021066</t>
  </si>
  <si>
    <t>尉犁县人畜分离配套设施建设项目</t>
  </si>
  <si>
    <t>为五个乡镇建设人畜分离配套设施，包含管理用房及消毒室、水、电、路、青贮堆放等基础设施设备。</t>
  </si>
  <si>
    <t>6528232021067</t>
  </si>
  <si>
    <t>尉犁县农田灌溉渠道建设项目（一期）</t>
  </si>
  <si>
    <t>农业</t>
  </si>
  <si>
    <t>各乡镇</t>
  </si>
  <si>
    <t>新建防渗支渠15公里、斗渠20公里、毛渠22公里及配套渠系建筑物420座</t>
  </si>
  <si>
    <t>通过加强农业灌溉基础设施建设，降低耕地盐碱化程度，提高农业综合生产能力，提高单产，增加总产，从而增加产值，最终实现农业增产，农民增收。</t>
  </si>
  <si>
    <t>张晓冬</t>
  </si>
  <si>
    <t>6528232021068</t>
  </si>
  <si>
    <t>尉犁县农田灌溉渠道建设项目（二期）</t>
  </si>
  <si>
    <t>新建防渗支渠22公里、斗渠26公里、毛渠17公里及配套渠系建筑物460座</t>
  </si>
  <si>
    <t>6528232021069</t>
  </si>
  <si>
    <t>尉犁县2021年高标准农田配套基础设施建设项目（一期）</t>
  </si>
  <si>
    <t>新建高标准农田包含田间道路、农田防护林、灌排设施、电网改造等覆盖2.6万亩的配套基础设施建设</t>
  </si>
  <si>
    <t>通过项目建设，有效改善项目区农田基础设施条件，提升耕地等级和质量，提高农作物综合生产能力。</t>
  </si>
  <si>
    <t>6528232021070</t>
  </si>
  <si>
    <t>尉犁县喀尔曲尕乡至墩阔坦乡塔特勒克村道路建设项目</t>
  </si>
  <si>
    <t>交通基础建设</t>
  </si>
  <si>
    <t>墩阔坦乡、喀尔曲尕乡</t>
  </si>
  <si>
    <t>建设里程30公里，主要包括路基、路面及附属设施</t>
  </si>
  <si>
    <t>6528232021071</t>
  </si>
  <si>
    <t>尉犁县墩阔坦乡塔特勒克村至墩阔坦乡墩阔坦村道路建设项目</t>
  </si>
  <si>
    <t>6528232021072</t>
  </si>
  <si>
    <t>尉犁县墩阔坦乡墩阔坦村至塔里木乡塔里木村道路建设项目</t>
  </si>
  <si>
    <t>6528232021073</t>
  </si>
  <si>
    <t>尉犁县农村人居环境整治建设项目（一期）</t>
  </si>
  <si>
    <t>新建6个人居环境整治示范引领村。包括村级道路两侧人行道路60公里铺设和管网50公里及附属设施建设；打造文化长廊，提高农民综合素质</t>
  </si>
  <si>
    <t>通过实施该项目，改变村庄容貌，极大改善路况路貌，营造干净整洁村庄；民宿农户人均收入明显提高；村民素质明显提高；带动周边村庄环境明显改变。</t>
  </si>
  <si>
    <t>6528232021074</t>
  </si>
  <si>
    <t>尉犁县农村人居环境整治建设项目（二期）</t>
  </si>
  <si>
    <t>6528232021075</t>
  </si>
  <si>
    <t>尉犁县2021年高标准农田配套基础设施建设项目（二期）</t>
  </si>
  <si>
    <t>新建高标准农田包含田间道路、农田防护林、灌排设施、电网改造等覆盖2万亩的配套基础设施建设</t>
  </si>
  <si>
    <t>6528232021076</t>
  </si>
  <si>
    <t>尉犁县2021年高标准农田配套基础设施建设项目（三期）</t>
  </si>
  <si>
    <t>6528232021077</t>
  </si>
  <si>
    <t>尉犁县现代设施农业育苗基地基础设施建设项目</t>
  </si>
  <si>
    <t>尉北管委会</t>
  </si>
  <si>
    <t>新建占地45亩的育苗设施项目。内含：25℃恒温恒湿玻璃温室、水泥硬化道路、苗圃处理及配套水利、电力等附属设施</t>
  </si>
  <si>
    <t>通过实施项目，实现农业增产，农民增收。带动当地就业，减轻社会治安压力。</t>
  </si>
  <si>
    <t>6528232021078</t>
  </si>
  <si>
    <t>尉犁县农村房屋及保温改造</t>
  </si>
  <si>
    <t>全县各乡镇</t>
  </si>
  <si>
    <t>对全县农村房屋进行外墙保温改造，改造外墙保温及外立面效果，每户投资约3.5万元，按全县1500户贫困户房屋计算，总投资约5250万元。</t>
  </si>
  <si>
    <t>对贫困户房屋进行保温改造，提高屋内保温隔热性，节省冬季煤炭消耗量，减轻贫困户经济压力，减少因温控导致的感冒疾病发生率。</t>
  </si>
  <si>
    <t>6528232021079</t>
  </si>
  <si>
    <t>尉犁县馕加工配套基础设施建设项目</t>
  </si>
  <si>
    <t>兴平镇、塔里木乡、古勒巴格乡</t>
  </si>
  <si>
    <t>在兴平镇、塔里木乡、古勒巴格乡建设馕加工设施，配套地面、绿化、水电路等基础设施。</t>
  </si>
  <si>
    <t>带动乡镇馕产业发展，促进乡镇农牧民就业，家庭增收。</t>
  </si>
  <si>
    <t>谢乔木</t>
  </si>
  <si>
    <t>公示时间：2021年3月9日-2021年3月12日
监督举报电话：县纪委(监委)：0996-4022107
县扶贫办：0996-4021726
县财政局：0996-4022130
扶贫监督举报电话：12317</t>
  </si>
  <si>
    <t>由村委会统一管理，组织脱贫户现场观摩学习，提高养殖技术，巩固拓展脱贫攻坚成果同乡村振兴有效衔接。每年按投资总额的5%分红，拿出分红的50%用于扶持35户脱贫户，分红模式按照贫困程度差异化分红1000-2000元不等，其余50%分红用于巩固脱贫攻坚成果和扶贫事业。</t>
  </si>
  <si>
    <t>由村委会统一管理，组织脱困户现场观摩学习，提高养殖技术，巩固拓展脱贫攻坚成果同乡村振兴有效衔接。每年按投资总额的5%分红，拿出分红的50%用于扶持40户脱困户，分红模式按照贫困程度差异化分红1000-2000元不等，其余50%分红用于巩固脱贫攻坚成果和扶贫事业。</t>
  </si>
  <si>
    <t>由村委会统一管理，组织脱困户现场观摩学习，提高养殖技术，巩固拓展脱贫攻坚成果同乡村振兴有效衔接。每年按投资总额的5%分红，拿出分红的50%用于扶持40户脱贫户，分红模式按照贫困程度差异化分红1000-2000元不等，其余50%分红用于巩固脱贫攻坚成果和扶贫事业。</t>
  </si>
  <si>
    <t>投资60万元，用于建设饲料加工车间。预计500平方米，1200元/平方米，合计60万元。产权归村集体所有，用于巩固拓展脱贫攻坚成果同乡村振兴有效衔接。</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</si>
</sst>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_ "/>
    <numFmt numFmtId="179" formatCode="0.00_ "/>
    <numFmt numFmtId="180" formatCode="0.0_ "/>
  </numFmts>
  <fonts count="26">
    <font>
      <sz val="11"/>
      <color theme="1"/>
      <name val="宋体"/>
      <charset val="134"/>
      <scheme val="minor"/>
    </font>
    <font>
      <sz val="12"/>
      <name val="宋体"/>
      <charset val="134"/>
    </font>
    <font>
      <b/>
      <sz val="20"/>
      <name val="方正小标宋简体"/>
      <charset val="134"/>
    </font>
    <font>
      <sz val="14"/>
      <name val="方正仿宋_GBK"/>
      <charset val="134"/>
    </font>
    <font>
      <b/>
      <sz val="10"/>
      <color indexed="8"/>
      <name val="仿宋"/>
      <charset val="134"/>
    </font>
    <font>
      <b/>
      <sz val="10"/>
      <name val="仿宋"/>
      <charset val="134"/>
    </font>
    <font>
      <b/>
      <sz val="12"/>
      <name val="宋体"/>
      <charset val="134"/>
    </font>
    <font>
      <sz val="10"/>
      <name val="方正仿宋_GBK"/>
      <charset val="134"/>
    </font>
    <font>
      <sz val="10"/>
      <color theme="1"/>
      <name val="方正仿宋_GBK"/>
      <charset val="134"/>
    </font>
    <font>
      <sz val="10"/>
      <color rgb="FF000000"/>
      <name val="方正仿宋_GBK"/>
      <charset val="134"/>
    </font>
    <font>
      <sz val="10"/>
      <color indexed="8"/>
      <name val="方正仿宋_GBK"/>
      <charset val="134"/>
    </font>
    <font>
      <sz val="10"/>
      <name val="仿宋"/>
      <charset val="134"/>
    </font>
    <font>
      <sz val="10"/>
      <color indexed="8"/>
      <name val="仿宋"/>
      <charset val="134"/>
    </font>
    <font>
      <sz val="10"/>
      <color theme="1"/>
      <name val="仿宋"/>
      <charset val="134"/>
    </font>
    <font>
      <sz val="10"/>
      <color rgb="FF000000"/>
      <name val="仿宋"/>
      <charset val="134"/>
    </font>
    <font>
      <sz val="12"/>
      <name val="仿宋_GB2312"/>
      <charset val="134"/>
    </font>
    <font>
      <sz val="12"/>
      <name val="仿宋"/>
      <charset val="134"/>
    </font>
    <font>
      <sz val="8"/>
      <color rgb="FF000000"/>
      <name val="方正仿宋_GBK"/>
      <charset val="134"/>
    </font>
    <font>
      <sz val="9"/>
      <name val="方正仿宋_GBK"/>
      <charset val="134"/>
    </font>
    <font>
      <sz val="7"/>
      <color rgb="FF000000"/>
      <name val="方正仿宋_GBK"/>
      <charset val="134"/>
    </font>
    <font>
      <sz val="11"/>
      <color theme="1"/>
      <name val="宋体"/>
      <charset val="134"/>
      <scheme val="minor"/>
    </font>
    <font>
      <sz val="11"/>
      <name val="宋体"/>
      <charset val="134"/>
    </font>
    <font>
      <sz val="10"/>
      <color indexed="10"/>
      <name val="方正仿宋_GBK"/>
      <charset val="134"/>
    </font>
    <font>
      <sz val="11"/>
      <name val="方正仿宋_GBK"/>
      <charset val="134"/>
    </font>
    <font>
      <sz val="11"/>
      <color indexed="8"/>
      <name val="方正仿宋_GBK"/>
      <charset val="134"/>
    </font>
    <font>
      <sz val="9"/>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12">
    <xf numFmtId="0" fontId="0" fillId="0" borderId="0">
      <alignment vertical="center"/>
    </xf>
    <xf numFmtId="0" fontId="1" fillId="0" borderId="0">
      <alignment vertical="center"/>
    </xf>
    <xf numFmtId="0" fontId="1" fillId="0" borderId="0">
      <protection locked="0"/>
    </xf>
    <xf numFmtId="0" fontId="1" fillId="0" borderId="0">
      <alignment vertical="top"/>
    </xf>
    <xf numFmtId="0" fontId="1" fillId="0" borderId="0">
      <alignment vertical="center"/>
    </xf>
    <xf numFmtId="0" fontId="1" fillId="0" borderId="0">
      <protection locked="0"/>
    </xf>
    <xf numFmtId="0" fontId="1" fillId="0" borderId="0">
      <alignment vertical="center"/>
    </xf>
    <xf numFmtId="0" fontId="21" fillId="0" borderId="0">
      <alignment vertical="center"/>
    </xf>
    <xf numFmtId="0" fontId="1" fillId="0" borderId="0">
      <alignment vertical="center"/>
    </xf>
    <xf numFmtId="0" fontId="1" fillId="0" borderId="0" applyProtection="0">
      <alignment vertical="center"/>
    </xf>
    <xf numFmtId="0" fontId="20" fillId="0" borderId="0">
      <alignment vertical="center"/>
    </xf>
    <xf numFmtId="0" fontId="1" fillId="0" borderId="0">
      <protection locked="0"/>
    </xf>
  </cellStyleXfs>
  <cellXfs count="113">
    <xf numFmtId="0" fontId="0" fillId="0" borderId="0" xfId="0">
      <alignment vertical="center"/>
    </xf>
    <xf numFmtId="0" fontId="1" fillId="2" borderId="0" xfId="0" applyFont="1" applyFill="1" applyBorder="1" applyAlignment="1">
      <alignment vertical="center"/>
    </xf>
    <xf numFmtId="0" fontId="1" fillId="2" borderId="0" xfId="1" applyFill="1" applyBorder="1" applyAlignment="1">
      <alignment horizontal="center" vertical="center" wrapText="1"/>
    </xf>
    <xf numFmtId="0" fontId="0" fillId="2" borderId="0" xfId="0" applyFont="1" applyFill="1" applyBorder="1" applyAlignment="1">
      <alignment vertical="center"/>
    </xf>
    <xf numFmtId="0" fontId="0" fillId="2" borderId="0" xfId="0" applyFont="1" applyFill="1" applyBorder="1" applyAlignment="1">
      <alignment horizontal="center" vertical="center"/>
    </xf>
    <xf numFmtId="0" fontId="0" fillId="2" borderId="0" xfId="0" applyFont="1" applyFill="1" applyBorder="1" applyAlignment="1"/>
    <xf numFmtId="0" fontId="1" fillId="0" borderId="0" xfId="0" applyFont="1" applyFill="1" applyBorder="1" applyAlignment="1">
      <alignment vertical="center"/>
    </xf>
    <xf numFmtId="0" fontId="1" fillId="3" borderId="0" xfId="1" applyFill="1" applyAlignment="1">
      <alignment horizontal="center" vertical="center" wrapText="1"/>
    </xf>
    <xf numFmtId="0" fontId="4" fillId="2"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3"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3" applyNumberFormat="1" applyFont="1" applyFill="1" applyBorder="1" applyAlignment="1">
      <alignment horizontal="center" vertical="center" wrapText="1"/>
    </xf>
    <xf numFmtId="0" fontId="9" fillId="2" borderId="1" xfId="3" applyFont="1" applyFill="1" applyBorder="1" applyAlignment="1">
      <alignment horizontal="center" vertical="center" wrapText="1"/>
    </xf>
    <xf numFmtId="0" fontId="8" fillId="2" borderId="1" xfId="3" applyFont="1" applyFill="1" applyBorder="1" applyAlignment="1">
      <alignment horizontal="left" vertical="center" wrapText="1"/>
    </xf>
    <xf numFmtId="0" fontId="9" fillId="2" borderId="1" xfId="3" applyFont="1" applyFill="1" applyBorder="1" applyAlignment="1">
      <alignment horizontal="left" vertical="center" wrapText="1"/>
    </xf>
    <xf numFmtId="0" fontId="7" fillId="2" borderId="1" xfId="3" applyNumberFormat="1" applyFont="1" applyFill="1" applyBorder="1" applyAlignment="1">
      <alignment horizontal="center" vertical="center" wrapText="1"/>
    </xf>
    <xf numFmtId="0" fontId="7" fillId="2" borderId="1" xfId="3" applyFont="1" applyFill="1" applyBorder="1" applyAlignment="1">
      <alignment horizontal="left" vertical="center" wrapText="1"/>
    </xf>
    <xf numFmtId="0"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49" fontId="7" fillId="2" borderId="1" xfId="6" applyNumberFormat="1" applyFont="1" applyFill="1" applyBorder="1" applyAlignment="1">
      <alignment horizontal="center" vertical="center" wrapText="1"/>
    </xf>
    <xf numFmtId="0" fontId="10" fillId="2" borderId="1" xfId="3" applyFont="1" applyFill="1" applyBorder="1" applyAlignment="1">
      <alignment horizontal="left" vertical="center" wrapText="1"/>
    </xf>
    <xf numFmtId="0" fontId="11" fillId="2" borderId="1" xfId="9" applyFont="1" applyFill="1" applyBorder="1" applyAlignment="1" applyProtection="1">
      <alignment horizontal="center" vertical="center" wrapText="1"/>
    </xf>
    <xf numFmtId="0" fontId="12" fillId="2" borderId="1" xfId="9" applyFont="1" applyFill="1" applyBorder="1" applyAlignment="1" applyProtection="1">
      <alignment horizontal="left" vertical="center" wrapText="1"/>
    </xf>
    <xf numFmtId="49" fontId="11" fillId="2" borderId="1" xfId="9" applyNumberFormat="1" applyFont="1" applyFill="1" applyBorder="1" applyAlignment="1" applyProtection="1">
      <alignment horizontal="center" vertical="center" wrapText="1"/>
    </xf>
    <xf numFmtId="49" fontId="11" fillId="2" borderId="1" xfId="9" applyNumberFormat="1" applyFont="1" applyFill="1" applyBorder="1" applyAlignment="1" applyProtection="1">
      <alignment horizontal="left" vertical="center" wrapText="1"/>
    </xf>
    <xf numFmtId="0" fontId="12" fillId="2" borderId="1" xfId="9" applyFont="1" applyFill="1" applyBorder="1" applyAlignment="1" applyProtection="1">
      <alignment horizontal="center" vertical="center" wrapText="1"/>
    </xf>
    <xf numFmtId="179" fontId="11" fillId="2" borderId="1" xfId="6" applyNumberFormat="1" applyFont="1" applyFill="1" applyBorder="1" applyAlignment="1">
      <alignment horizontal="left" vertical="center" wrapText="1"/>
    </xf>
    <xf numFmtId="0" fontId="11" fillId="2" borderId="1" xfId="1" applyFont="1" applyFill="1" applyBorder="1" applyAlignment="1">
      <alignment horizontal="center" vertical="center" wrapText="1"/>
    </xf>
    <xf numFmtId="49" fontId="11" fillId="2" borderId="1" xfId="8" applyNumberFormat="1" applyFont="1" applyFill="1" applyBorder="1" applyAlignment="1">
      <alignment horizontal="center" vertical="center" wrapText="1"/>
    </xf>
    <xf numFmtId="49" fontId="11" fillId="2" borderId="1" xfId="8" applyNumberFormat="1" applyFont="1" applyFill="1" applyBorder="1" applyAlignment="1">
      <alignment horizontal="left" vertical="center" wrapText="1"/>
    </xf>
    <xf numFmtId="0" fontId="7" fillId="0" borderId="1" xfId="1" applyFont="1" applyFill="1" applyBorder="1" applyAlignment="1">
      <alignment horizontal="center" vertical="center" wrapText="1"/>
    </xf>
    <xf numFmtId="49" fontId="11" fillId="3" borderId="1" xfId="8"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11" fillId="3" borderId="1" xfId="8" applyNumberFormat="1" applyFont="1" applyFill="1" applyBorder="1" applyAlignment="1">
      <alignment horizontal="left" vertical="center" wrapText="1"/>
    </xf>
    <xf numFmtId="179" fontId="11" fillId="3" borderId="1" xfId="6" applyNumberFormat="1" applyFont="1" applyFill="1" applyBorder="1" applyAlignment="1">
      <alignment horizontal="left" vertical="center" wrapText="1"/>
    </xf>
    <xf numFmtId="0" fontId="14" fillId="3" borderId="1" xfId="3" applyFont="1" applyFill="1" applyBorder="1" applyAlignment="1">
      <alignment horizontal="center" vertical="center" wrapText="1"/>
    </xf>
    <xf numFmtId="0" fontId="11" fillId="3" borderId="1" xfId="10" applyFont="1" applyFill="1" applyBorder="1" applyAlignment="1">
      <alignment horizontal="left" vertical="center" wrapText="1"/>
    </xf>
    <xf numFmtId="0" fontId="11" fillId="3" borderId="1" xfId="1" applyFont="1" applyFill="1" applyBorder="1" applyAlignment="1" applyProtection="1">
      <alignment horizontal="center" vertical="center" wrapText="1"/>
    </xf>
    <xf numFmtId="0" fontId="11" fillId="3" borderId="1" xfId="1" applyFont="1" applyFill="1" applyBorder="1" applyAlignment="1" applyProtection="1">
      <alignment horizontal="left" vertical="center" wrapText="1"/>
    </xf>
    <xf numFmtId="0" fontId="13" fillId="0" borderId="1" xfId="3" applyFont="1" applyFill="1" applyBorder="1" applyAlignment="1">
      <alignment horizontal="left" vertical="center" wrapText="1"/>
    </xf>
    <xf numFmtId="0" fontId="11" fillId="3" borderId="1" xfId="8" applyFont="1" applyFill="1" applyBorder="1" applyAlignment="1">
      <alignment horizontal="left" vertical="center" wrapText="1"/>
    </xf>
    <xf numFmtId="0" fontId="11" fillId="3" borderId="1" xfId="8" applyFont="1" applyFill="1" applyBorder="1" applyAlignment="1">
      <alignment horizontal="center" vertical="center" wrapText="1"/>
    </xf>
    <xf numFmtId="0" fontId="11" fillId="3" borderId="1" xfId="8" applyFont="1" applyFill="1" applyBorder="1" applyAlignment="1">
      <alignment horizontal="center" vertical="center"/>
    </xf>
    <xf numFmtId="0" fontId="11" fillId="3" borderId="1" xfId="1" applyFont="1" applyFill="1" applyBorder="1" applyAlignment="1">
      <alignment horizontal="left" vertical="center" wrapText="1"/>
    </xf>
    <xf numFmtId="0" fontId="11" fillId="3" borderId="1" xfId="1" applyFont="1" applyFill="1" applyBorder="1" applyAlignment="1">
      <alignment horizontal="center" vertical="center" wrapText="1"/>
    </xf>
    <xf numFmtId="0" fontId="11" fillId="3" borderId="1" xfId="4" applyNumberFormat="1" applyFont="1" applyFill="1" applyBorder="1" applyAlignment="1">
      <alignment horizontal="center" vertical="center" wrapText="1"/>
    </xf>
    <xf numFmtId="0" fontId="11" fillId="3" borderId="1" xfId="4" applyNumberFormat="1" applyFont="1" applyFill="1" applyBorder="1" applyAlignment="1">
      <alignment horizontal="left" vertical="center" wrapText="1"/>
    </xf>
    <xf numFmtId="0" fontId="11" fillId="0" borderId="1" xfId="8" applyFont="1" applyFill="1" applyBorder="1" applyAlignment="1">
      <alignment horizontal="left" vertical="center" wrapText="1"/>
    </xf>
    <xf numFmtId="0" fontId="14" fillId="3" borderId="1" xfId="7" applyFont="1" applyFill="1" applyBorder="1" applyAlignment="1">
      <alignment horizontal="center" vertical="center" wrapText="1"/>
    </xf>
    <xf numFmtId="49" fontId="11" fillId="3" borderId="1" xfId="7" applyNumberFormat="1" applyFont="1" applyFill="1" applyBorder="1" applyAlignment="1">
      <alignment horizontal="center" vertical="center" wrapText="1"/>
    </xf>
    <xf numFmtId="0" fontId="11" fillId="3" borderId="1" xfId="2" applyFont="1" applyFill="1" applyBorder="1" applyAlignment="1" applyProtection="1">
      <alignment horizontal="center" vertical="center" wrapText="1"/>
    </xf>
    <xf numFmtId="0" fontId="11" fillId="3" borderId="1" xfId="7" applyFont="1" applyFill="1" applyBorder="1" applyAlignment="1">
      <alignment horizontal="justify" vertical="center" wrapText="1"/>
    </xf>
    <xf numFmtId="0" fontId="11" fillId="3" borderId="1" xfId="7" applyFont="1" applyFill="1" applyBorder="1" applyAlignment="1">
      <alignment horizontal="center" vertical="center" wrapText="1"/>
    </xf>
    <xf numFmtId="0" fontId="12" fillId="3" borderId="1" xfId="7" applyFont="1" applyFill="1" applyBorder="1" applyAlignment="1">
      <alignment horizontal="center" vertical="center" wrapText="1"/>
    </xf>
    <xf numFmtId="0" fontId="11" fillId="3" borderId="5" xfId="8"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4" borderId="1" xfId="1" applyFont="1" applyFill="1" applyBorder="1" applyAlignment="1">
      <alignment horizontal="center" vertical="center" wrapText="1"/>
    </xf>
    <xf numFmtId="0" fontId="8" fillId="3" borderId="1" xfId="0" applyFont="1" applyFill="1" applyBorder="1" applyAlignment="1">
      <alignment horizontal="left" vertical="center" wrapText="1"/>
    </xf>
    <xf numFmtId="0" fontId="15"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2" borderId="1" xfId="3" applyFont="1" applyFill="1" applyBorder="1" applyAlignment="1">
      <alignment horizontal="center" vertical="center" wrapText="1"/>
    </xf>
    <xf numFmtId="178" fontId="11" fillId="2" borderId="1" xfId="6" applyNumberFormat="1" applyFont="1" applyFill="1" applyBorder="1" applyAlignment="1">
      <alignment horizontal="center" vertical="center" wrapText="1"/>
    </xf>
    <xf numFmtId="0" fontId="11" fillId="2" borderId="1" xfId="8" applyNumberFormat="1" applyFont="1" applyFill="1" applyBorder="1" applyAlignment="1">
      <alignment horizontal="center" vertical="center" wrapText="1"/>
    </xf>
    <xf numFmtId="0" fontId="11" fillId="2" borderId="1"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1" fillId="3" borderId="1" xfId="8" applyNumberFormat="1" applyFont="1" applyFill="1" applyBorder="1" applyAlignment="1">
      <alignment horizontal="center" vertical="center" wrapText="1"/>
    </xf>
    <xf numFmtId="178" fontId="11" fillId="3" borderId="1" xfId="6" applyNumberFormat="1" applyFont="1" applyFill="1" applyBorder="1" applyAlignment="1">
      <alignment horizontal="center" vertical="center" wrapText="1"/>
    </xf>
    <xf numFmtId="180" fontId="11" fillId="3" borderId="1" xfId="6" applyNumberFormat="1" applyFont="1" applyFill="1" applyBorder="1" applyAlignment="1">
      <alignment horizontal="center" vertical="center" wrapText="1"/>
    </xf>
    <xf numFmtId="0" fontId="12" fillId="3" borderId="1" xfId="8" applyFont="1" applyFill="1" applyBorder="1" applyAlignment="1">
      <alignment horizontal="center" vertical="center" wrapText="1"/>
    </xf>
    <xf numFmtId="0" fontId="14" fillId="3" borderId="1" xfId="10" applyNumberFormat="1" applyFont="1" applyFill="1" applyBorder="1" applyAlignment="1">
      <alignment horizontal="center" vertical="center" wrapText="1"/>
    </xf>
    <xf numFmtId="0" fontId="11" fillId="3" borderId="1" xfId="10" applyFont="1" applyFill="1" applyBorder="1" applyAlignment="1">
      <alignment horizontal="center" vertical="center" wrapText="1"/>
    </xf>
    <xf numFmtId="0" fontId="14" fillId="3" borderId="1" xfId="3" applyFont="1" applyFill="1" applyBorder="1" applyAlignment="1" applyProtection="1">
      <alignment horizontal="center" vertical="center" wrapText="1"/>
    </xf>
    <xf numFmtId="0" fontId="14" fillId="3" borderId="1" xfId="8" applyNumberFormat="1" applyFont="1" applyFill="1" applyBorder="1" applyAlignment="1">
      <alignment horizontal="center" vertical="center" wrapText="1"/>
    </xf>
    <xf numFmtId="0" fontId="13" fillId="3" borderId="1" xfId="3" applyFont="1" applyFill="1" applyBorder="1" applyAlignment="1">
      <alignment horizontal="center" vertical="center" wrapText="1"/>
    </xf>
    <xf numFmtId="0" fontId="11" fillId="3" borderId="1" xfId="3" applyFont="1" applyFill="1" applyBorder="1" applyAlignment="1">
      <alignment horizontal="center" vertical="center" wrapText="1"/>
    </xf>
    <xf numFmtId="0" fontId="11" fillId="3" borderId="1" xfId="3" applyFont="1" applyFill="1" applyBorder="1" applyAlignment="1">
      <alignment horizontal="left" vertical="center" wrapText="1"/>
    </xf>
    <xf numFmtId="0" fontId="11" fillId="3" borderId="1" xfId="7" applyNumberFormat="1" applyFont="1" applyFill="1" applyBorder="1" applyAlignment="1">
      <alignment horizontal="center" vertical="center" wrapText="1"/>
    </xf>
    <xf numFmtId="49" fontId="14" fillId="3" borderId="1" xfId="8" applyNumberFormat="1" applyFont="1" applyFill="1" applyBorder="1" applyAlignment="1">
      <alignment horizontal="center" vertical="center" wrapText="1"/>
    </xf>
    <xf numFmtId="0" fontId="18" fillId="0" borderId="1" xfId="1" applyFont="1" applyFill="1" applyBorder="1" applyAlignment="1">
      <alignment horizontal="center" vertical="center" wrapText="1"/>
    </xf>
    <xf numFmtId="0" fontId="7" fillId="0" borderId="1" xfId="3"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7" fillId="2" borderId="1" xfId="4" applyNumberFormat="1" applyFont="1" applyFill="1" applyBorder="1" applyAlignment="1">
      <alignment horizontal="center" vertical="center" wrapText="1"/>
    </xf>
    <xf numFmtId="0" fontId="11" fillId="3" borderId="1" xfId="11" applyNumberFormat="1" applyFont="1" applyFill="1" applyBorder="1" applyAlignment="1" applyProtection="1">
      <alignment horizontal="center" vertical="center" wrapText="1"/>
    </xf>
    <xf numFmtId="49" fontId="7" fillId="3" borderId="1" xfId="6" applyNumberFormat="1" applyFont="1" applyFill="1" applyBorder="1" applyAlignment="1">
      <alignment horizontal="center" vertical="center" wrapText="1"/>
    </xf>
    <xf numFmtId="0" fontId="7" fillId="0" borderId="1" xfId="3" applyFont="1" applyFill="1" applyBorder="1" applyAlignment="1">
      <alignment horizontal="justify" vertical="center" wrapText="1"/>
    </xf>
    <xf numFmtId="0" fontId="7" fillId="2" borderId="1" xfId="1" quotePrefix="1" applyNumberFormat="1" applyFont="1" applyFill="1" applyBorder="1" applyAlignment="1">
      <alignment horizontal="center" vertical="center" wrapText="1"/>
    </xf>
    <xf numFmtId="0" fontId="12" fillId="2" borderId="1" xfId="9" quotePrefix="1" applyFont="1" applyFill="1" applyBorder="1" applyAlignment="1" applyProtection="1">
      <alignment horizontal="center" vertical="center" wrapText="1"/>
    </xf>
    <xf numFmtId="0" fontId="11" fillId="2" borderId="1" xfId="1" quotePrefix="1" applyFont="1" applyFill="1" applyBorder="1" applyAlignment="1">
      <alignment horizontal="center" vertical="center" wrapText="1"/>
    </xf>
    <xf numFmtId="0" fontId="13" fillId="2" borderId="1" xfId="8" quotePrefix="1" applyFont="1" applyFill="1" applyBorder="1" applyAlignment="1">
      <alignment horizontal="left" vertical="center" wrapText="1"/>
    </xf>
    <xf numFmtId="0" fontId="11" fillId="4" borderId="1" xfId="1" quotePrefix="1" applyFont="1" applyFill="1" applyBorder="1" applyAlignment="1">
      <alignment horizontal="center" vertical="center" wrapText="1"/>
    </xf>
    <xf numFmtId="0" fontId="7" fillId="0" borderId="1" xfId="1" quotePrefix="1"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179" fontId="3" fillId="2" borderId="0" xfId="0" applyNumberFormat="1" applyFont="1" applyFill="1" applyAlignment="1">
      <alignment horizontal="left" vertical="center"/>
    </xf>
    <xf numFmtId="0" fontId="16" fillId="2"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2" borderId="2" xfId="1" applyFont="1" applyFill="1" applyBorder="1" applyAlignment="1" applyProtection="1">
      <alignment horizontal="center" vertical="center" wrapText="1"/>
    </xf>
    <xf numFmtId="0" fontId="6" fillId="2" borderId="3" xfId="1" applyFont="1" applyFill="1" applyBorder="1" applyAlignment="1" applyProtection="1">
      <alignment horizontal="center" vertical="center" wrapText="1"/>
    </xf>
    <xf numFmtId="0" fontId="6" fillId="2" borderId="4" xfId="1" applyFont="1" applyFill="1" applyBorder="1" applyAlignment="1" applyProtection="1">
      <alignment horizontal="left" vertical="center" wrapText="1"/>
    </xf>
    <xf numFmtId="0" fontId="1" fillId="3" borderId="0" xfId="1" applyFill="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12">
    <cellStyle name="常规" xfId="0" builtinId="0"/>
    <cellStyle name="常规 10" xfId="8"/>
    <cellStyle name="常规 16" xfId="4"/>
    <cellStyle name="常规 16 7" xfId="11"/>
    <cellStyle name="常规 2" xfId="10"/>
    <cellStyle name="常规 3 2" xfId="6"/>
    <cellStyle name="常规 61" xfId="7"/>
    <cellStyle name="常规 62" xfId="9"/>
    <cellStyle name="常规 9" xfId="3"/>
    <cellStyle name="常规 9 10" xfId="5"/>
    <cellStyle name="常规_自治区下达塔城2007年财政扶贫资金项目下达计划表－1048万元" xfId="1"/>
    <cellStyle name="常规_自治区下达塔城2007年财政扶贫资金项目下达计划表－1048万元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8</xdr:col>
      <xdr:colOff>76200</xdr:colOff>
      <xdr:row>1</xdr:row>
      <xdr:rowOff>218440</xdr:rowOff>
    </xdr:to>
    <xdr:sp macro="" textlink="">
      <xdr:nvSpPr>
        <xdr:cNvPr id="2" name="Text Box 271"/>
        <xdr:cNvSpPr txBox="1"/>
      </xdr:nvSpPr>
      <xdr:spPr>
        <a:xfrm>
          <a:off x="6883400" y="520700"/>
          <a:ext cx="76200" cy="218440"/>
        </a:xfrm>
        <a:prstGeom prst="rect">
          <a:avLst/>
        </a:prstGeom>
        <a:noFill/>
        <a:ln w="9525">
          <a:noFill/>
        </a:ln>
      </xdr:spPr>
    </xdr:sp>
    <xdr:clientData/>
  </xdr:twoCellAnchor>
  <xdr:twoCellAnchor>
    <xdr:from>
      <xdr:col>8</xdr:col>
      <xdr:colOff>0</xdr:colOff>
      <xdr:row>1</xdr:row>
      <xdr:rowOff>0</xdr:rowOff>
    </xdr:from>
    <xdr:to>
      <xdr:col>8</xdr:col>
      <xdr:colOff>76200</xdr:colOff>
      <xdr:row>1</xdr:row>
      <xdr:rowOff>218440</xdr:rowOff>
    </xdr:to>
    <xdr:sp macro="" textlink="">
      <xdr:nvSpPr>
        <xdr:cNvPr id="3" name="Text Box 272"/>
        <xdr:cNvSpPr txBox="1"/>
      </xdr:nvSpPr>
      <xdr:spPr>
        <a:xfrm>
          <a:off x="6883400" y="520700"/>
          <a:ext cx="76200" cy="218440"/>
        </a:xfrm>
        <a:prstGeom prst="rect">
          <a:avLst/>
        </a:prstGeom>
        <a:noFill/>
        <a:ln w="9525">
          <a:noFill/>
        </a:ln>
      </xdr:spPr>
    </xdr:sp>
    <xdr:clientData/>
  </xdr:twoCellAnchor>
  <xdr:twoCellAnchor>
    <xdr:from>
      <xdr:col>8</xdr:col>
      <xdr:colOff>0</xdr:colOff>
      <xdr:row>1</xdr:row>
      <xdr:rowOff>0</xdr:rowOff>
    </xdr:from>
    <xdr:to>
      <xdr:col>8</xdr:col>
      <xdr:colOff>76200</xdr:colOff>
      <xdr:row>1</xdr:row>
      <xdr:rowOff>218440</xdr:rowOff>
    </xdr:to>
    <xdr:sp macro="" textlink="">
      <xdr:nvSpPr>
        <xdr:cNvPr id="4" name="Text Box 273"/>
        <xdr:cNvSpPr txBox="1"/>
      </xdr:nvSpPr>
      <xdr:spPr>
        <a:xfrm>
          <a:off x="6883400" y="520700"/>
          <a:ext cx="76200" cy="218440"/>
        </a:xfrm>
        <a:prstGeom prst="rect">
          <a:avLst/>
        </a:prstGeom>
        <a:noFill/>
        <a:ln w="9525">
          <a:noFill/>
        </a:ln>
      </xdr:spPr>
    </xdr:sp>
    <xdr:clientData/>
  </xdr:twoCellAnchor>
  <xdr:twoCellAnchor>
    <xdr:from>
      <xdr:col>8</xdr:col>
      <xdr:colOff>95250</xdr:colOff>
      <xdr:row>1</xdr:row>
      <xdr:rowOff>0</xdr:rowOff>
    </xdr:from>
    <xdr:to>
      <xdr:col>8</xdr:col>
      <xdr:colOff>171450</xdr:colOff>
      <xdr:row>1</xdr:row>
      <xdr:rowOff>218440</xdr:rowOff>
    </xdr:to>
    <xdr:sp macro="" textlink="">
      <xdr:nvSpPr>
        <xdr:cNvPr id="5" name="Text Box 274"/>
        <xdr:cNvSpPr txBox="1"/>
      </xdr:nvSpPr>
      <xdr:spPr>
        <a:xfrm>
          <a:off x="6978650" y="520700"/>
          <a:ext cx="76200" cy="218440"/>
        </a:xfrm>
        <a:prstGeom prst="rect">
          <a:avLst/>
        </a:prstGeom>
        <a:noFill/>
        <a:ln w="9525">
          <a:noFill/>
        </a:ln>
      </xdr:spPr>
    </xdr:sp>
    <xdr:clientData/>
  </xdr:twoCellAnchor>
  <xdr:twoCellAnchor>
    <xdr:from>
      <xdr:col>8</xdr:col>
      <xdr:colOff>0</xdr:colOff>
      <xdr:row>2</xdr:row>
      <xdr:rowOff>0</xdr:rowOff>
    </xdr:from>
    <xdr:to>
      <xdr:col>8</xdr:col>
      <xdr:colOff>76200</xdr:colOff>
      <xdr:row>2</xdr:row>
      <xdr:rowOff>219075</xdr:rowOff>
    </xdr:to>
    <xdr:sp macro="" textlink="">
      <xdr:nvSpPr>
        <xdr:cNvPr id="6" name="Text Box 271"/>
        <xdr:cNvSpPr txBox="1"/>
      </xdr:nvSpPr>
      <xdr:spPr>
        <a:xfrm>
          <a:off x="6883400" y="850900"/>
          <a:ext cx="76200" cy="180975"/>
        </a:xfrm>
        <a:prstGeom prst="rect">
          <a:avLst/>
        </a:prstGeom>
        <a:noFill/>
        <a:ln w="9525">
          <a:noFill/>
        </a:ln>
      </xdr:spPr>
    </xdr:sp>
    <xdr:clientData/>
  </xdr:twoCellAnchor>
  <xdr:twoCellAnchor>
    <xdr:from>
      <xdr:col>8</xdr:col>
      <xdr:colOff>0</xdr:colOff>
      <xdr:row>2</xdr:row>
      <xdr:rowOff>0</xdr:rowOff>
    </xdr:from>
    <xdr:to>
      <xdr:col>8</xdr:col>
      <xdr:colOff>76200</xdr:colOff>
      <xdr:row>2</xdr:row>
      <xdr:rowOff>219075</xdr:rowOff>
    </xdr:to>
    <xdr:sp macro="" textlink="">
      <xdr:nvSpPr>
        <xdr:cNvPr id="7" name="Text Box 272"/>
        <xdr:cNvSpPr txBox="1"/>
      </xdr:nvSpPr>
      <xdr:spPr>
        <a:xfrm>
          <a:off x="6883400" y="850900"/>
          <a:ext cx="76200" cy="180975"/>
        </a:xfrm>
        <a:prstGeom prst="rect">
          <a:avLst/>
        </a:prstGeom>
        <a:noFill/>
        <a:ln w="9525">
          <a:noFill/>
        </a:ln>
      </xdr:spPr>
    </xdr:sp>
    <xdr:clientData/>
  </xdr:twoCellAnchor>
  <xdr:twoCellAnchor>
    <xdr:from>
      <xdr:col>8</xdr:col>
      <xdr:colOff>0</xdr:colOff>
      <xdr:row>2</xdr:row>
      <xdr:rowOff>0</xdr:rowOff>
    </xdr:from>
    <xdr:to>
      <xdr:col>8</xdr:col>
      <xdr:colOff>76200</xdr:colOff>
      <xdr:row>2</xdr:row>
      <xdr:rowOff>219075</xdr:rowOff>
    </xdr:to>
    <xdr:sp macro="" textlink="">
      <xdr:nvSpPr>
        <xdr:cNvPr id="8" name="Text Box 273"/>
        <xdr:cNvSpPr txBox="1"/>
      </xdr:nvSpPr>
      <xdr:spPr>
        <a:xfrm>
          <a:off x="6883400" y="850900"/>
          <a:ext cx="76200" cy="180975"/>
        </a:xfrm>
        <a:prstGeom prst="rect">
          <a:avLst/>
        </a:prstGeom>
        <a:noFill/>
        <a:ln w="9525">
          <a:noFill/>
        </a:ln>
      </xdr:spPr>
    </xdr:sp>
    <xdr:clientData/>
  </xdr:twoCellAnchor>
  <xdr:twoCellAnchor>
    <xdr:from>
      <xdr:col>8</xdr:col>
      <xdr:colOff>0</xdr:colOff>
      <xdr:row>2</xdr:row>
      <xdr:rowOff>0</xdr:rowOff>
    </xdr:from>
    <xdr:to>
      <xdr:col>8</xdr:col>
      <xdr:colOff>76200</xdr:colOff>
      <xdr:row>2</xdr:row>
      <xdr:rowOff>219075</xdr:rowOff>
    </xdr:to>
    <xdr:sp macro="" textlink="">
      <xdr:nvSpPr>
        <xdr:cNvPr id="9" name="Text Box 274"/>
        <xdr:cNvSpPr txBox="1"/>
      </xdr:nvSpPr>
      <xdr:spPr>
        <a:xfrm>
          <a:off x="6883400" y="850900"/>
          <a:ext cx="76200" cy="1809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5"/>
  <sheetViews>
    <sheetView tabSelected="1" topLeftCell="A35" zoomScale="98" zoomScaleNormal="98" workbookViewId="0">
      <selection activeCell="P36" sqref="P36"/>
    </sheetView>
  </sheetViews>
  <sheetFormatPr defaultColWidth="10" defaultRowHeight="14.25"/>
  <cols>
    <col min="1" max="1" width="3.375" style="7" customWidth="1"/>
    <col min="2" max="2" width="7.125" style="7" customWidth="1"/>
    <col min="3" max="3" width="7.75" style="7" customWidth="1"/>
    <col min="4" max="4" width="3.75" style="7" customWidth="1"/>
    <col min="5" max="5" width="4.375" style="7" customWidth="1"/>
    <col min="6" max="6" width="6.375" style="7" customWidth="1"/>
    <col min="7" max="7" width="8.25" style="7" customWidth="1"/>
    <col min="8" max="8" width="49.375" style="7" customWidth="1"/>
    <col min="9" max="9" width="7.75" style="7" customWidth="1"/>
    <col min="10" max="10" width="7" style="7" customWidth="1"/>
    <col min="11" max="11" width="6.5" style="7" customWidth="1"/>
    <col min="12" max="13" width="4.625" style="7" customWidth="1"/>
    <col min="14" max="14" width="5.75" style="7" customWidth="1"/>
    <col min="15" max="15" width="4.625" style="7" customWidth="1"/>
    <col min="16" max="16" width="20.5" style="7" customWidth="1"/>
    <col min="17" max="17" width="6.875" style="7" customWidth="1"/>
    <col min="18" max="16384" width="10" style="6"/>
  </cols>
  <sheetData>
    <row r="1" spans="1:17" s="1" customFormat="1" ht="41.1" customHeight="1">
      <c r="A1" s="98" t="s">
        <v>0</v>
      </c>
      <c r="B1" s="98"/>
      <c r="C1" s="98"/>
      <c r="D1" s="98"/>
      <c r="E1" s="98"/>
      <c r="F1" s="98"/>
      <c r="G1" s="98"/>
      <c r="H1" s="99"/>
      <c r="I1" s="98"/>
      <c r="J1" s="98"/>
      <c r="K1" s="98"/>
      <c r="L1" s="98"/>
      <c r="M1" s="98"/>
      <c r="N1" s="98"/>
      <c r="O1" s="98"/>
      <c r="P1" s="98"/>
      <c r="Q1" s="98"/>
    </row>
    <row r="2" spans="1:17" s="1" customFormat="1" ht="26.1" customHeight="1">
      <c r="A2" s="100" t="s">
        <v>1</v>
      </c>
      <c r="B2" s="100"/>
      <c r="C2" s="100"/>
      <c r="D2" s="100"/>
      <c r="E2" s="100"/>
      <c r="F2" s="100"/>
      <c r="G2" s="100"/>
      <c r="H2" s="100"/>
      <c r="I2" s="62"/>
      <c r="J2" s="62"/>
      <c r="K2" s="62"/>
      <c r="L2" s="62"/>
      <c r="M2" s="62"/>
      <c r="N2" s="62"/>
      <c r="O2" s="62"/>
      <c r="P2" s="101"/>
      <c r="Q2" s="101"/>
    </row>
    <row r="3" spans="1:17" s="1" customFormat="1">
      <c r="A3" s="109" t="s">
        <v>2</v>
      </c>
      <c r="B3" s="109" t="s">
        <v>3</v>
      </c>
      <c r="C3" s="109" t="s">
        <v>4</v>
      </c>
      <c r="D3" s="109" t="s">
        <v>5</v>
      </c>
      <c r="E3" s="109" t="s">
        <v>6</v>
      </c>
      <c r="F3" s="109" t="s">
        <v>7</v>
      </c>
      <c r="G3" s="110" t="s">
        <v>8</v>
      </c>
      <c r="H3" s="110" t="s">
        <v>9</v>
      </c>
      <c r="I3" s="102" t="s">
        <v>10</v>
      </c>
      <c r="J3" s="103"/>
      <c r="K3" s="103"/>
      <c r="L3" s="103"/>
      <c r="M3" s="103"/>
      <c r="N3" s="104"/>
      <c r="O3" s="111" t="s">
        <v>11</v>
      </c>
      <c r="P3" s="63"/>
      <c r="Q3" s="111" t="s">
        <v>12</v>
      </c>
    </row>
    <row r="4" spans="1:17" s="1" customFormat="1" ht="44.1" customHeight="1">
      <c r="A4" s="109"/>
      <c r="B4" s="109"/>
      <c r="C4" s="109"/>
      <c r="D4" s="109"/>
      <c r="E4" s="109"/>
      <c r="F4" s="109"/>
      <c r="G4" s="110"/>
      <c r="H4" s="110"/>
      <c r="I4" s="64" t="s">
        <v>13</v>
      </c>
      <c r="J4" s="8" t="s">
        <v>14</v>
      </c>
      <c r="K4" s="8" t="s">
        <v>15</v>
      </c>
      <c r="L4" s="8" t="s">
        <v>16</v>
      </c>
      <c r="M4" s="8" t="s">
        <v>17</v>
      </c>
      <c r="N4" s="8" t="s">
        <v>18</v>
      </c>
      <c r="O4" s="112"/>
      <c r="P4" s="64" t="s">
        <v>19</v>
      </c>
      <c r="Q4" s="112"/>
    </row>
    <row r="5" spans="1:17" s="1" customFormat="1">
      <c r="A5" s="105"/>
      <c r="B5" s="106"/>
      <c r="C5" s="106"/>
      <c r="D5" s="106"/>
      <c r="E5" s="106"/>
      <c r="F5" s="106"/>
      <c r="G5" s="106"/>
      <c r="H5" s="107"/>
      <c r="I5" s="65">
        <f t="shared" ref="I5:O5" si="0">SUM(I6:I84)</f>
        <v>121146.6</v>
      </c>
      <c r="J5" s="65">
        <f t="shared" si="0"/>
        <v>18646.600000000002</v>
      </c>
      <c r="K5" s="65">
        <f t="shared" si="0"/>
        <v>78400</v>
      </c>
      <c r="L5" s="65">
        <f t="shared" si="0"/>
        <v>0</v>
      </c>
      <c r="M5" s="65">
        <f t="shared" si="0"/>
        <v>0</v>
      </c>
      <c r="N5" s="65">
        <f t="shared" si="0"/>
        <v>24100</v>
      </c>
      <c r="O5" s="65">
        <f t="shared" si="0"/>
        <v>2832</v>
      </c>
      <c r="P5" s="65"/>
      <c r="Q5" s="87"/>
    </row>
    <row r="6" spans="1:17" s="1" customFormat="1" ht="89.25">
      <c r="A6" s="9">
        <v>1</v>
      </c>
      <c r="B6" s="10" t="s">
        <v>20</v>
      </c>
      <c r="C6" s="11" t="s">
        <v>21</v>
      </c>
      <c r="D6" s="11" t="s">
        <v>22</v>
      </c>
      <c r="E6" s="11" t="s">
        <v>23</v>
      </c>
      <c r="F6" s="12" t="s">
        <v>24</v>
      </c>
      <c r="G6" s="13" t="s">
        <v>25</v>
      </c>
      <c r="H6" s="14" t="s">
        <v>26</v>
      </c>
      <c r="I6" s="66">
        <v>133</v>
      </c>
      <c r="J6" s="66">
        <v>133</v>
      </c>
      <c r="K6" s="9">
        <v>0</v>
      </c>
      <c r="L6" s="9">
        <v>0</v>
      </c>
      <c r="M6" s="9">
        <v>0</v>
      </c>
      <c r="N6" s="9">
        <v>0</v>
      </c>
      <c r="O6" s="9">
        <v>99</v>
      </c>
      <c r="P6" s="13" t="s">
        <v>27</v>
      </c>
      <c r="Q6" s="88" t="s">
        <v>28</v>
      </c>
    </row>
    <row r="7" spans="1:17" s="1" customFormat="1" ht="89.25">
      <c r="A7" s="9">
        <v>2</v>
      </c>
      <c r="B7" s="10" t="s">
        <v>29</v>
      </c>
      <c r="C7" s="11" t="s">
        <v>30</v>
      </c>
      <c r="D7" s="11" t="s">
        <v>22</v>
      </c>
      <c r="E7" s="11" t="s">
        <v>31</v>
      </c>
      <c r="F7" s="12" t="s">
        <v>24</v>
      </c>
      <c r="G7" s="13" t="s">
        <v>32</v>
      </c>
      <c r="H7" s="14" t="s">
        <v>33</v>
      </c>
      <c r="I7" s="66">
        <v>1350</v>
      </c>
      <c r="J7" s="66">
        <v>1350</v>
      </c>
      <c r="K7" s="9">
        <v>0</v>
      </c>
      <c r="L7" s="9">
        <v>0</v>
      </c>
      <c r="M7" s="9">
        <v>0</v>
      </c>
      <c r="N7" s="9">
        <v>0</v>
      </c>
      <c r="O7" s="9">
        <v>87</v>
      </c>
      <c r="P7" s="13" t="s">
        <v>34</v>
      </c>
      <c r="Q7" s="88" t="s">
        <v>28</v>
      </c>
    </row>
    <row r="8" spans="1:17" s="1" customFormat="1" ht="89.25">
      <c r="A8" s="9">
        <v>3</v>
      </c>
      <c r="B8" s="10" t="s">
        <v>35</v>
      </c>
      <c r="C8" s="11" t="s">
        <v>36</v>
      </c>
      <c r="D8" s="11" t="s">
        <v>22</v>
      </c>
      <c r="E8" s="11" t="s">
        <v>31</v>
      </c>
      <c r="F8" s="12" t="s">
        <v>24</v>
      </c>
      <c r="G8" s="13" t="s">
        <v>32</v>
      </c>
      <c r="H8" s="14" t="s">
        <v>37</v>
      </c>
      <c r="I8" s="66">
        <f>75*2.5</f>
        <v>187.5</v>
      </c>
      <c r="J8" s="66">
        <f>75*2.5</f>
        <v>187.5</v>
      </c>
      <c r="K8" s="9">
        <v>0</v>
      </c>
      <c r="L8" s="9">
        <v>0</v>
      </c>
      <c r="M8" s="9">
        <v>0</v>
      </c>
      <c r="N8" s="9">
        <v>0</v>
      </c>
      <c r="O8" s="9">
        <v>64</v>
      </c>
      <c r="P8" s="13" t="s">
        <v>38</v>
      </c>
      <c r="Q8" s="88" t="s">
        <v>28</v>
      </c>
    </row>
    <row r="9" spans="1:17" s="2" customFormat="1" ht="153">
      <c r="A9" s="9">
        <v>4</v>
      </c>
      <c r="B9" s="15" t="s">
        <v>39</v>
      </c>
      <c r="C9" s="16" t="s">
        <v>40</v>
      </c>
      <c r="D9" s="11" t="s">
        <v>22</v>
      </c>
      <c r="E9" s="16" t="s">
        <v>41</v>
      </c>
      <c r="F9" s="12" t="s">
        <v>24</v>
      </c>
      <c r="G9" s="16" t="s">
        <v>42</v>
      </c>
      <c r="H9" s="17" t="s">
        <v>43</v>
      </c>
      <c r="I9" s="67">
        <v>147.4</v>
      </c>
      <c r="J9" s="67">
        <v>147.4</v>
      </c>
      <c r="K9" s="12">
        <v>0</v>
      </c>
      <c r="L9" s="9">
        <v>0</v>
      </c>
      <c r="M9" s="9">
        <v>0</v>
      </c>
      <c r="N9" s="12">
        <v>0</v>
      </c>
      <c r="O9" s="12">
        <v>7</v>
      </c>
      <c r="P9" s="12" t="s">
        <v>44</v>
      </c>
      <c r="Q9" s="16" t="s">
        <v>45</v>
      </c>
    </row>
    <row r="10" spans="1:17" s="2" customFormat="1" ht="63.75">
      <c r="A10" s="9">
        <v>5</v>
      </c>
      <c r="B10" s="15" t="s">
        <v>46</v>
      </c>
      <c r="C10" s="16" t="s">
        <v>47</v>
      </c>
      <c r="D10" s="11" t="s">
        <v>22</v>
      </c>
      <c r="E10" s="16" t="s">
        <v>48</v>
      </c>
      <c r="F10" s="12" t="s">
        <v>24</v>
      </c>
      <c r="G10" s="16" t="s">
        <v>49</v>
      </c>
      <c r="H10" s="18" t="s">
        <v>50</v>
      </c>
      <c r="I10" s="16">
        <v>375</v>
      </c>
      <c r="J10" s="16">
        <v>375</v>
      </c>
      <c r="K10" s="16">
        <v>0</v>
      </c>
      <c r="L10" s="9">
        <v>0</v>
      </c>
      <c r="M10" s="9">
        <v>0</v>
      </c>
      <c r="N10" s="16">
        <v>0</v>
      </c>
      <c r="O10" s="67">
        <v>31</v>
      </c>
      <c r="P10" s="16" t="s">
        <v>51</v>
      </c>
      <c r="Q10" s="16" t="s">
        <v>45</v>
      </c>
    </row>
    <row r="11" spans="1:17" s="2" customFormat="1" ht="63.75">
      <c r="A11" s="9">
        <v>6</v>
      </c>
      <c r="B11" s="15" t="s">
        <v>52</v>
      </c>
      <c r="C11" s="16" t="s">
        <v>53</v>
      </c>
      <c r="D11" s="11" t="s">
        <v>22</v>
      </c>
      <c r="E11" s="16" t="s">
        <v>48</v>
      </c>
      <c r="F11" s="12" t="s">
        <v>24</v>
      </c>
      <c r="G11" s="16" t="s">
        <v>42</v>
      </c>
      <c r="H11" s="18" t="s">
        <v>54</v>
      </c>
      <c r="I11" s="16">
        <v>525</v>
      </c>
      <c r="J11" s="16">
        <v>525</v>
      </c>
      <c r="K11" s="16">
        <v>0</v>
      </c>
      <c r="L11" s="9">
        <v>0</v>
      </c>
      <c r="M11" s="9">
        <v>0</v>
      </c>
      <c r="N11" s="16">
        <v>0</v>
      </c>
      <c r="O11" s="67">
        <v>7</v>
      </c>
      <c r="P11" s="16" t="s">
        <v>55</v>
      </c>
      <c r="Q11" s="16" t="s">
        <v>45</v>
      </c>
    </row>
    <row r="12" spans="1:17" s="2" customFormat="1" ht="153">
      <c r="A12" s="9">
        <v>7</v>
      </c>
      <c r="B12" s="19" t="s">
        <v>56</v>
      </c>
      <c r="C12" s="12" t="s">
        <v>57</v>
      </c>
      <c r="D12" s="11" t="s">
        <v>22</v>
      </c>
      <c r="E12" s="12" t="s">
        <v>58</v>
      </c>
      <c r="F12" s="12" t="s">
        <v>24</v>
      </c>
      <c r="G12" s="12" t="s">
        <v>59</v>
      </c>
      <c r="H12" s="18" t="s">
        <v>60</v>
      </c>
      <c r="I12" s="12">
        <v>875</v>
      </c>
      <c r="J12" s="12">
        <v>875</v>
      </c>
      <c r="K12" s="12">
        <v>0</v>
      </c>
      <c r="L12" s="9">
        <v>0</v>
      </c>
      <c r="M12" s="9">
        <v>0</v>
      </c>
      <c r="N12" s="12">
        <v>0</v>
      </c>
      <c r="O12" s="12">
        <v>40</v>
      </c>
      <c r="P12" s="12" t="s">
        <v>61</v>
      </c>
      <c r="Q12" s="12" t="s">
        <v>62</v>
      </c>
    </row>
    <row r="13" spans="1:17" s="2" customFormat="1" ht="114.75">
      <c r="A13" s="9">
        <v>8</v>
      </c>
      <c r="B13" s="19" t="s">
        <v>63</v>
      </c>
      <c r="C13" s="12" t="s">
        <v>64</v>
      </c>
      <c r="D13" s="11" t="s">
        <v>22</v>
      </c>
      <c r="E13" s="12" t="s">
        <v>65</v>
      </c>
      <c r="F13" s="12" t="s">
        <v>24</v>
      </c>
      <c r="G13" s="12" t="s">
        <v>66</v>
      </c>
      <c r="H13" s="20" t="s">
        <v>67</v>
      </c>
      <c r="I13" s="12">
        <v>173</v>
      </c>
      <c r="J13" s="12">
        <v>173</v>
      </c>
      <c r="K13" s="12">
        <v>0</v>
      </c>
      <c r="L13" s="9">
        <v>0</v>
      </c>
      <c r="M13" s="9">
        <v>0</v>
      </c>
      <c r="N13" s="12">
        <v>0</v>
      </c>
      <c r="O13" s="12">
        <v>52</v>
      </c>
      <c r="P13" s="12" t="s">
        <v>68</v>
      </c>
      <c r="Q13" s="12" t="s">
        <v>62</v>
      </c>
    </row>
    <row r="14" spans="1:17" s="3" customFormat="1" ht="140.25">
      <c r="A14" s="9">
        <v>9</v>
      </c>
      <c r="B14" s="21" t="s">
        <v>69</v>
      </c>
      <c r="C14" s="16" t="s">
        <v>70</v>
      </c>
      <c r="D14" s="11" t="s">
        <v>22</v>
      </c>
      <c r="E14" s="22" t="s">
        <v>71</v>
      </c>
      <c r="F14" s="16" t="s">
        <v>24</v>
      </c>
      <c r="G14" s="16" t="s">
        <v>72</v>
      </c>
      <c r="H14" s="18" t="s">
        <v>73</v>
      </c>
      <c r="I14" s="21">
        <v>141.80000000000001</v>
      </c>
      <c r="J14" s="21">
        <v>141.80000000000001</v>
      </c>
      <c r="K14" s="21">
        <v>0</v>
      </c>
      <c r="L14" s="9">
        <v>0</v>
      </c>
      <c r="M14" s="9">
        <v>0</v>
      </c>
      <c r="N14" s="21">
        <v>0</v>
      </c>
      <c r="O14" s="22">
        <v>74</v>
      </c>
      <c r="P14" s="22" t="s">
        <v>74</v>
      </c>
      <c r="Q14" s="16" t="s">
        <v>75</v>
      </c>
    </row>
    <row r="15" spans="1:17" s="3" customFormat="1" ht="127.5">
      <c r="A15" s="9">
        <v>10</v>
      </c>
      <c r="B15" s="21" t="s">
        <v>76</v>
      </c>
      <c r="C15" s="16" t="s">
        <v>77</v>
      </c>
      <c r="D15" s="11" t="s">
        <v>22</v>
      </c>
      <c r="E15" s="16" t="s">
        <v>78</v>
      </c>
      <c r="F15" s="16" t="s">
        <v>24</v>
      </c>
      <c r="G15" s="16" t="s">
        <v>79</v>
      </c>
      <c r="H15" s="14" t="s">
        <v>80</v>
      </c>
      <c r="I15" s="21">
        <v>750</v>
      </c>
      <c r="J15" s="21">
        <v>750</v>
      </c>
      <c r="K15" s="21">
        <v>0</v>
      </c>
      <c r="L15" s="9">
        <v>0</v>
      </c>
      <c r="M15" s="9">
        <v>0</v>
      </c>
      <c r="N15" s="21">
        <v>0</v>
      </c>
      <c r="O15" s="21">
        <v>100</v>
      </c>
      <c r="P15" s="21" t="s">
        <v>81</v>
      </c>
      <c r="Q15" s="16" t="s">
        <v>75</v>
      </c>
    </row>
    <row r="16" spans="1:17" s="3" customFormat="1" ht="89.25">
      <c r="A16" s="9">
        <v>11</v>
      </c>
      <c r="B16" s="21" t="s">
        <v>82</v>
      </c>
      <c r="C16" s="16" t="s">
        <v>83</v>
      </c>
      <c r="D16" s="11" t="s">
        <v>22</v>
      </c>
      <c r="E16" s="22" t="s">
        <v>84</v>
      </c>
      <c r="F16" s="16" t="s">
        <v>85</v>
      </c>
      <c r="G16" s="16" t="s">
        <v>72</v>
      </c>
      <c r="H16" s="18" t="s">
        <v>86</v>
      </c>
      <c r="I16" s="21">
        <v>60</v>
      </c>
      <c r="J16" s="21">
        <v>60</v>
      </c>
      <c r="K16" s="21">
        <v>0</v>
      </c>
      <c r="L16" s="9">
        <v>0</v>
      </c>
      <c r="M16" s="9">
        <v>0</v>
      </c>
      <c r="N16" s="21">
        <v>0</v>
      </c>
      <c r="O16" s="22">
        <v>74</v>
      </c>
      <c r="P16" s="22" t="s">
        <v>87</v>
      </c>
      <c r="Q16" s="16" t="s">
        <v>75</v>
      </c>
    </row>
    <row r="17" spans="1:17" s="2" customFormat="1" ht="127.5">
      <c r="A17" s="9">
        <v>12</v>
      </c>
      <c r="B17" s="10" t="s">
        <v>88</v>
      </c>
      <c r="C17" s="16" t="s">
        <v>89</v>
      </c>
      <c r="D17" s="11" t="s">
        <v>22</v>
      </c>
      <c r="E17" s="22" t="s">
        <v>18</v>
      </c>
      <c r="F17" s="12" t="s">
        <v>24</v>
      </c>
      <c r="G17" s="23" t="s">
        <v>90</v>
      </c>
      <c r="H17" s="20" t="s">
        <v>91</v>
      </c>
      <c r="I17" s="66">
        <v>155.4</v>
      </c>
      <c r="J17" s="66">
        <v>155.4</v>
      </c>
      <c r="K17" s="9">
        <v>0</v>
      </c>
      <c r="L17" s="9">
        <v>0</v>
      </c>
      <c r="M17" s="9">
        <v>0</v>
      </c>
      <c r="N17" s="9">
        <v>0</v>
      </c>
      <c r="O17" s="9">
        <v>40</v>
      </c>
      <c r="P17" s="13" t="s">
        <v>92</v>
      </c>
      <c r="Q17" s="88" t="s">
        <v>93</v>
      </c>
    </row>
    <row r="18" spans="1:17" s="2" customFormat="1" ht="63.75">
      <c r="A18" s="9">
        <v>13</v>
      </c>
      <c r="B18" s="92" t="s">
        <v>94</v>
      </c>
      <c r="C18" s="16" t="s">
        <v>95</v>
      </c>
      <c r="D18" s="11" t="s">
        <v>22</v>
      </c>
      <c r="E18" s="16" t="s">
        <v>48</v>
      </c>
      <c r="F18" s="12" t="s">
        <v>24</v>
      </c>
      <c r="G18" s="16" t="s">
        <v>42</v>
      </c>
      <c r="H18" s="18" t="s">
        <v>96</v>
      </c>
      <c r="I18" s="16">
        <v>25</v>
      </c>
      <c r="J18" s="16">
        <v>25</v>
      </c>
      <c r="K18" s="16">
        <v>0</v>
      </c>
      <c r="L18" s="9">
        <v>0</v>
      </c>
      <c r="M18" s="9">
        <v>0</v>
      </c>
      <c r="N18" s="16">
        <v>0</v>
      </c>
      <c r="O18" s="67">
        <v>7</v>
      </c>
      <c r="P18" s="16" t="s">
        <v>97</v>
      </c>
      <c r="Q18" s="16" t="s">
        <v>45</v>
      </c>
    </row>
    <row r="19" spans="1:17" s="4" customFormat="1" ht="51">
      <c r="A19" s="9">
        <v>14</v>
      </c>
      <c r="B19" s="10" t="s">
        <v>98</v>
      </c>
      <c r="C19" s="11" t="s">
        <v>99</v>
      </c>
      <c r="D19" s="11" t="s">
        <v>22</v>
      </c>
      <c r="E19" s="11" t="s">
        <v>48</v>
      </c>
      <c r="F19" s="12" t="s">
        <v>24</v>
      </c>
      <c r="G19" s="9" t="s">
        <v>100</v>
      </c>
      <c r="H19" s="20" t="s">
        <v>101</v>
      </c>
      <c r="I19" s="66">
        <v>37.5</v>
      </c>
      <c r="J19" s="66">
        <v>37.5</v>
      </c>
      <c r="K19" s="9">
        <v>0</v>
      </c>
      <c r="L19" s="9">
        <v>0</v>
      </c>
      <c r="M19" s="9">
        <v>0</v>
      </c>
      <c r="N19" s="9">
        <v>0</v>
      </c>
      <c r="O19" s="9">
        <v>30</v>
      </c>
      <c r="P19" s="13" t="s">
        <v>102</v>
      </c>
      <c r="Q19" s="88" t="s">
        <v>93</v>
      </c>
    </row>
    <row r="20" spans="1:17" s="4" customFormat="1" ht="63.75">
      <c r="A20" s="9">
        <v>15</v>
      </c>
      <c r="B20" s="10" t="s">
        <v>103</v>
      </c>
      <c r="C20" s="11" t="s">
        <v>104</v>
      </c>
      <c r="D20" s="11" t="s">
        <v>22</v>
      </c>
      <c r="E20" s="11" t="s">
        <v>48</v>
      </c>
      <c r="F20" s="12" t="s">
        <v>24</v>
      </c>
      <c r="G20" s="9" t="s">
        <v>100</v>
      </c>
      <c r="H20" s="20" t="s">
        <v>105</v>
      </c>
      <c r="I20" s="66">
        <v>600</v>
      </c>
      <c r="J20" s="66">
        <v>600</v>
      </c>
      <c r="K20" s="9">
        <v>0</v>
      </c>
      <c r="L20" s="9">
        <v>0</v>
      </c>
      <c r="M20" s="9">
        <v>0</v>
      </c>
      <c r="N20" s="9">
        <v>0</v>
      </c>
      <c r="O20" s="9">
        <v>60</v>
      </c>
      <c r="P20" s="13" t="s">
        <v>106</v>
      </c>
      <c r="Q20" s="88" t="s">
        <v>93</v>
      </c>
    </row>
    <row r="21" spans="1:17" s="1" customFormat="1" ht="102">
      <c r="A21" s="9">
        <v>16</v>
      </c>
      <c r="B21" s="10" t="s">
        <v>107</v>
      </c>
      <c r="C21" s="11" t="s">
        <v>108</v>
      </c>
      <c r="D21" s="11" t="s">
        <v>22</v>
      </c>
      <c r="E21" s="11" t="s">
        <v>48</v>
      </c>
      <c r="F21" s="12" t="s">
        <v>24</v>
      </c>
      <c r="G21" s="13" t="s">
        <v>109</v>
      </c>
      <c r="H21" s="14" t="s">
        <v>110</v>
      </c>
      <c r="I21" s="66">
        <v>516</v>
      </c>
      <c r="J21" s="66">
        <v>516</v>
      </c>
      <c r="K21" s="9">
        <v>0</v>
      </c>
      <c r="L21" s="9">
        <v>0</v>
      </c>
      <c r="M21" s="9">
        <v>0</v>
      </c>
      <c r="N21" s="9">
        <v>0</v>
      </c>
      <c r="O21" s="9">
        <v>34</v>
      </c>
      <c r="P21" s="13" t="s">
        <v>111</v>
      </c>
      <c r="Q21" s="88" t="s">
        <v>93</v>
      </c>
    </row>
    <row r="22" spans="1:17" s="5" customFormat="1" ht="114.75">
      <c r="A22" s="9">
        <v>17</v>
      </c>
      <c r="B22" s="21" t="s">
        <v>112</v>
      </c>
      <c r="C22" s="16" t="s">
        <v>113</v>
      </c>
      <c r="D22" s="11" t="s">
        <v>22</v>
      </c>
      <c r="E22" s="22" t="s">
        <v>114</v>
      </c>
      <c r="F22" s="12" t="s">
        <v>24</v>
      </c>
      <c r="G22" s="16" t="s">
        <v>115</v>
      </c>
      <c r="H22" s="18" t="s">
        <v>116</v>
      </c>
      <c r="I22" s="21">
        <v>560</v>
      </c>
      <c r="J22" s="21">
        <v>560</v>
      </c>
      <c r="K22" s="21">
        <v>0</v>
      </c>
      <c r="L22" s="9">
        <v>0</v>
      </c>
      <c r="M22" s="9">
        <v>0</v>
      </c>
      <c r="N22" s="21">
        <v>0</v>
      </c>
      <c r="O22" s="22">
        <v>96</v>
      </c>
      <c r="P22" s="22" t="s">
        <v>117</v>
      </c>
      <c r="Q22" s="16" t="s">
        <v>118</v>
      </c>
    </row>
    <row r="23" spans="1:17" s="5" customFormat="1" ht="114.75">
      <c r="A23" s="9">
        <v>18</v>
      </c>
      <c r="B23" s="21" t="s">
        <v>119</v>
      </c>
      <c r="C23" s="16" t="s">
        <v>120</v>
      </c>
      <c r="D23" s="11" t="s">
        <v>22</v>
      </c>
      <c r="E23" s="22" t="s">
        <v>114</v>
      </c>
      <c r="F23" s="12" t="s">
        <v>24</v>
      </c>
      <c r="G23" s="16" t="s">
        <v>121</v>
      </c>
      <c r="H23" s="18" t="s">
        <v>122</v>
      </c>
      <c r="I23" s="21">
        <v>100</v>
      </c>
      <c r="J23" s="21">
        <v>100</v>
      </c>
      <c r="K23" s="21">
        <v>0</v>
      </c>
      <c r="L23" s="9">
        <v>0</v>
      </c>
      <c r="M23" s="9">
        <v>0</v>
      </c>
      <c r="N23" s="21">
        <v>0</v>
      </c>
      <c r="O23" s="22">
        <v>40</v>
      </c>
      <c r="P23" s="22" t="s">
        <v>123</v>
      </c>
      <c r="Q23" s="16" t="s">
        <v>118</v>
      </c>
    </row>
    <row r="24" spans="1:17" s="1" customFormat="1" ht="114.75">
      <c r="A24" s="9">
        <v>19</v>
      </c>
      <c r="B24" s="19" t="s">
        <v>124</v>
      </c>
      <c r="C24" s="12" t="s">
        <v>125</v>
      </c>
      <c r="D24" s="11" t="s">
        <v>22</v>
      </c>
      <c r="E24" s="12" t="s">
        <v>65</v>
      </c>
      <c r="F24" s="12" t="s">
        <v>24</v>
      </c>
      <c r="G24" s="12" t="s">
        <v>66</v>
      </c>
      <c r="H24" s="20" t="s">
        <v>126</v>
      </c>
      <c r="I24" s="12">
        <v>116</v>
      </c>
      <c r="J24" s="12">
        <v>116</v>
      </c>
      <c r="K24" s="12">
        <v>0</v>
      </c>
      <c r="L24" s="9">
        <v>0</v>
      </c>
      <c r="M24" s="9">
        <v>0</v>
      </c>
      <c r="N24" s="12">
        <v>0</v>
      </c>
      <c r="O24" s="12">
        <v>52</v>
      </c>
      <c r="P24" s="12" t="s">
        <v>127</v>
      </c>
      <c r="Q24" s="12" t="s">
        <v>62</v>
      </c>
    </row>
    <row r="25" spans="1:17" s="2" customFormat="1" ht="76.5">
      <c r="A25" s="9">
        <v>20</v>
      </c>
      <c r="B25" s="15" t="s">
        <v>128</v>
      </c>
      <c r="C25" s="16" t="s">
        <v>129</v>
      </c>
      <c r="D25" s="11" t="s">
        <v>22</v>
      </c>
      <c r="E25" s="16" t="s">
        <v>48</v>
      </c>
      <c r="F25" s="12" t="s">
        <v>24</v>
      </c>
      <c r="G25" s="16" t="s">
        <v>130</v>
      </c>
      <c r="H25" s="18" t="s">
        <v>131</v>
      </c>
      <c r="I25" s="16">
        <v>14</v>
      </c>
      <c r="J25" s="16">
        <v>14</v>
      </c>
      <c r="K25" s="16">
        <v>0</v>
      </c>
      <c r="L25" s="9">
        <v>0</v>
      </c>
      <c r="M25" s="9">
        <v>0</v>
      </c>
      <c r="N25" s="16">
        <v>0</v>
      </c>
      <c r="O25" s="16">
        <v>5</v>
      </c>
      <c r="P25" s="16" t="s">
        <v>132</v>
      </c>
      <c r="Q25" s="16" t="s">
        <v>45</v>
      </c>
    </row>
    <row r="26" spans="1:17" s="2" customFormat="1" ht="165.75">
      <c r="A26" s="9">
        <v>21</v>
      </c>
      <c r="B26" s="19" t="s">
        <v>133</v>
      </c>
      <c r="C26" s="12" t="s">
        <v>134</v>
      </c>
      <c r="D26" s="11" t="s">
        <v>22</v>
      </c>
      <c r="E26" s="12" t="s">
        <v>58</v>
      </c>
      <c r="F26" s="12" t="s">
        <v>24</v>
      </c>
      <c r="G26" s="12" t="s">
        <v>135</v>
      </c>
      <c r="H26" s="18" t="s">
        <v>136</v>
      </c>
      <c r="I26" s="12">
        <v>380</v>
      </c>
      <c r="J26" s="12">
        <v>380</v>
      </c>
      <c r="K26" s="12">
        <v>0</v>
      </c>
      <c r="L26" s="9">
        <v>0</v>
      </c>
      <c r="M26" s="9">
        <v>0</v>
      </c>
      <c r="N26" s="12">
        <v>0</v>
      </c>
      <c r="O26" s="12">
        <v>20</v>
      </c>
      <c r="P26" s="12" t="s">
        <v>137</v>
      </c>
      <c r="Q26" s="12" t="s">
        <v>62</v>
      </c>
    </row>
    <row r="27" spans="1:17" s="1" customFormat="1" ht="51">
      <c r="A27" s="9">
        <v>22</v>
      </c>
      <c r="B27" s="92" t="s">
        <v>138</v>
      </c>
      <c r="C27" s="9" t="s">
        <v>139</v>
      </c>
      <c r="D27" s="11" t="s">
        <v>22</v>
      </c>
      <c r="E27" s="9" t="s">
        <v>140</v>
      </c>
      <c r="F27" s="12" t="s">
        <v>24</v>
      </c>
      <c r="G27" s="9" t="s">
        <v>141</v>
      </c>
      <c r="H27" s="24" t="s">
        <v>142</v>
      </c>
      <c r="I27" s="9">
        <v>48</v>
      </c>
      <c r="J27" s="9">
        <v>48</v>
      </c>
      <c r="K27" s="9">
        <v>0</v>
      </c>
      <c r="L27" s="9">
        <v>0</v>
      </c>
      <c r="M27" s="9">
        <v>0</v>
      </c>
      <c r="N27" s="9">
        <v>0</v>
      </c>
      <c r="O27" s="9">
        <v>160</v>
      </c>
      <c r="P27" s="12" t="s">
        <v>143</v>
      </c>
      <c r="Q27" s="9" t="s">
        <v>144</v>
      </c>
    </row>
    <row r="28" spans="1:17" s="2" customFormat="1" ht="63.75">
      <c r="A28" s="9">
        <v>23</v>
      </c>
      <c r="B28" s="92" t="s">
        <v>145</v>
      </c>
      <c r="C28" s="16" t="s">
        <v>146</v>
      </c>
      <c r="D28" s="11" t="s">
        <v>22</v>
      </c>
      <c r="E28" s="16" t="s">
        <v>48</v>
      </c>
      <c r="F28" s="12" t="s">
        <v>24</v>
      </c>
      <c r="G28" s="16" t="s">
        <v>42</v>
      </c>
      <c r="H28" s="18" t="s">
        <v>147</v>
      </c>
      <c r="I28" s="16">
        <v>180</v>
      </c>
      <c r="J28" s="16">
        <v>180</v>
      </c>
      <c r="K28" s="16">
        <v>0</v>
      </c>
      <c r="L28" s="9">
        <v>0</v>
      </c>
      <c r="M28" s="9">
        <v>0</v>
      </c>
      <c r="N28" s="16">
        <v>0</v>
      </c>
      <c r="O28" s="67">
        <v>7</v>
      </c>
      <c r="P28" s="16" t="s">
        <v>55</v>
      </c>
      <c r="Q28" s="16" t="s">
        <v>45</v>
      </c>
    </row>
    <row r="29" spans="1:17" s="1" customFormat="1" ht="72">
      <c r="A29" s="9">
        <v>24</v>
      </c>
      <c r="B29" s="92" t="s">
        <v>148</v>
      </c>
      <c r="C29" s="25" t="s">
        <v>149</v>
      </c>
      <c r="D29" s="11" t="s">
        <v>22</v>
      </c>
      <c r="E29" s="25" t="s">
        <v>150</v>
      </c>
      <c r="F29" s="25" t="s">
        <v>151</v>
      </c>
      <c r="G29" s="25" t="s">
        <v>152</v>
      </c>
      <c r="H29" s="25" t="s">
        <v>153</v>
      </c>
      <c r="I29" s="25">
        <v>1.4</v>
      </c>
      <c r="J29" s="25">
        <v>1.4</v>
      </c>
      <c r="K29" s="25">
        <v>0</v>
      </c>
      <c r="L29" s="9">
        <v>0</v>
      </c>
      <c r="M29" s="9">
        <v>0</v>
      </c>
      <c r="N29" s="25">
        <v>0</v>
      </c>
      <c r="O29" s="25">
        <v>7</v>
      </c>
      <c r="P29" s="25" t="s">
        <v>154</v>
      </c>
      <c r="Q29" s="25" t="s">
        <v>155</v>
      </c>
    </row>
    <row r="30" spans="1:17" s="1" customFormat="1" ht="120">
      <c r="A30" s="9">
        <v>25</v>
      </c>
      <c r="B30" s="92" t="s">
        <v>156</v>
      </c>
      <c r="C30" s="25" t="s">
        <v>157</v>
      </c>
      <c r="D30" s="11" t="s">
        <v>22</v>
      </c>
      <c r="E30" s="25" t="s">
        <v>158</v>
      </c>
      <c r="F30" s="25" t="s">
        <v>159</v>
      </c>
      <c r="G30" s="25" t="s">
        <v>160</v>
      </c>
      <c r="H30" s="26" t="s">
        <v>161</v>
      </c>
      <c r="I30" s="25">
        <v>250.6</v>
      </c>
      <c r="J30" s="25">
        <v>250.6</v>
      </c>
      <c r="K30" s="25">
        <v>0</v>
      </c>
      <c r="L30" s="9">
        <v>0</v>
      </c>
      <c r="M30" s="9">
        <v>0</v>
      </c>
      <c r="N30" s="25">
        <v>0</v>
      </c>
      <c r="O30" s="25">
        <v>20</v>
      </c>
      <c r="P30" s="25" t="s">
        <v>162</v>
      </c>
      <c r="Q30" s="25" t="s">
        <v>163</v>
      </c>
    </row>
    <row r="31" spans="1:17" s="1" customFormat="1" ht="96">
      <c r="A31" s="9">
        <v>26</v>
      </c>
      <c r="B31" s="92" t="s">
        <v>164</v>
      </c>
      <c r="C31" s="27" t="s">
        <v>165</v>
      </c>
      <c r="D31" s="11" t="s">
        <v>22</v>
      </c>
      <c r="E31" s="25" t="s">
        <v>166</v>
      </c>
      <c r="F31" s="25" t="s">
        <v>159</v>
      </c>
      <c r="G31" s="27" t="s">
        <v>167</v>
      </c>
      <c r="H31" s="28" t="s">
        <v>168</v>
      </c>
      <c r="I31" s="25">
        <v>391.86</v>
      </c>
      <c r="J31" s="25">
        <v>391.86</v>
      </c>
      <c r="K31" s="29">
        <v>0</v>
      </c>
      <c r="L31" s="9">
        <v>0</v>
      </c>
      <c r="M31" s="9">
        <v>0</v>
      </c>
      <c r="N31" s="29">
        <v>0</v>
      </c>
      <c r="O31" s="29">
        <v>40</v>
      </c>
      <c r="P31" s="29" t="s">
        <v>169</v>
      </c>
      <c r="Q31" s="25" t="s">
        <v>163</v>
      </c>
    </row>
    <row r="32" spans="1:17" s="1" customFormat="1" ht="96">
      <c r="A32" s="9">
        <v>27</v>
      </c>
      <c r="B32" s="93" t="s">
        <v>170</v>
      </c>
      <c r="C32" s="27" t="s">
        <v>165</v>
      </c>
      <c r="D32" s="11" t="s">
        <v>22</v>
      </c>
      <c r="E32" s="25" t="s">
        <v>166</v>
      </c>
      <c r="F32" s="25" t="s">
        <v>159</v>
      </c>
      <c r="G32" s="27" t="s">
        <v>167</v>
      </c>
      <c r="H32" s="28" t="s">
        <v>171</v>
      </c>
      <c r="I32" s="25">
        <v>336</v>
      </c>
      <c r="J32" s="25">
        <v>336</v>
      </c>
      <c r="K32" s="29">
        <v>0</v>
      </c>
      <c r="L32" s="9">
        <v>0</v>
      </c>
      <c r="M32" s="9">
        <v>0</v>
      </c>
      <c r="N32" s="29">
        <v>0</v>
      </c>
      <c r="O32" s="29">
        <v>35</v>
      </c>
      <c r="P32" s="29" t="s">
        <v>172</v>
      </c>
      <c r="Q32" s="25" t="s">
        <v>163</v>
      </c>
    </row>
    <row r="33" spans="1:17" s="1" customFormat="1" ht="96">
      <c r="A33" s="9">
        <v>28</v>
      </c>
      <c r="B33" s="93" t="s">
        <v>173</v>
      </c>
      <c r="C33" s="27" t="s">
        <v>165</v>
      </c>
      <c r="D33" s="11" t="s">
        <v>22</v>
      </c>
      <c r="E33" s="25" t="s">
        <v>166</v>
      </c>
      <c r="F33" s="25" t="s">
        <v>159</v>
      </c>
      <c r="G33" s="27" t="s">
        <v>167</v>
      </c>
      <c r="H33" s="28" t="s">
        <v>174</v>
      </c>
      <c r="I33" s="25">
        <v>336</v>
      </c>
      <c r="J33" s="25">
        <v>336</v>
      </c>
      <c r="K33" s="29">
        <v>0</v>
      </c>
      <c r="L33" s="9">
        <v>0</v>
      </c>
      <c r="M33" s="9">
        <v>0</v>
      </c>
      <c r="N33" s="29">
        <v>0</v>
      </c>
      <c r="O33" s="29">
        <v>35</v>
      </c>
      <c r="P33" s="29" t="s">
        <v>175</v>
      </c>
      <c r="Q33" s="25" t="s">
        <v>163</v>
      </c>
    </row>
    <row r="34" spans="1:17" s="1" customFormat="1" ht="72">
      <c r="A34" s="9">
        <v>29</v>
      </c>
      <c r="B34" s="93" t="s">
        <v>176</v>
      </c>
      <c r="C34" s="30" t="s">
        <v>177</v>
      </c>
      <c r="D34" s="11" t="s">
        <v>22</v>
      </c>
      <c r="E34" s="30" t="s">
        <v>178</v>
      </c>
      <c r="F34" s="30" t="s">
        <v>159</v>
      </c>
      <c r="G34" s="30" t="s">
        <v>167</v>
      </c>
      <c r="H34" s="30" t="s">
        <v>179</v>
      </c>
      <c r="I34" s="68">
        <v>1000</v>
      </c>
      <c r="J34" s="68">
        <v>1000</v>
      </c>
      <c r="K34" s="68">
        <v>0</v>
      </c>
      <c r="L34" s="9">
        <v>0</v>
      </c>
      <c r="M34" s="9">
        <v>0</v>
      </c>
      <c r="N34" s="68">
        <v>0</v>
      </c>
      <c r="O34" s="68">
        <v>200</v>
      </c>
      <c r="P34" s="30" t="s">
        <v>180</v>
      </c>
      <c r="Q34" s="25" t="s">
        <v>163</v>
      </c>
    </row>
    <row r="35" spans="1:17" s="1" customFormat="1" ht="132">
      <c r="A35" s="9">
        <v>30</v>
      </c>
      <c r="B35" s="94" t="s">
        <v>181</v>
      </c>
      <c r="C35" s="32" t="s">
        <v>182</v>
      </c>
      <c r="D35" s="11" t="s">
        <v>22</v>
      </c>
      <c r="E35" s="32" t="s">
        <v>183</v>
      </c>
      <c r="F35" s="32" t="s">
        <v>184</v>
      </c>
      <c r="G35" s="32" t="s">
        <v>42</v>
      </c>
      <c r="H35" s="33" t="s">
        <v>185</v>
      </c>
      <c r="I35" s="69">
        <v>179</v>
      </c>
      <c r="J35" s="69">
        <v>179</v>
      </c>
      <c r="K35" s="70">
        <v>0</v>
      </c>
      <c r="L35" s="9">
        <v>0</v>
      </c>
      <c r="M35" s="9">
        <v>0</v>
      </c>
      <c r="N35" s="70">
        <v>0</v>
      </c>
      <c r="O35" s="70">
        <v>35</v>
      </c>
      <c r="P35" s="70" t="s">
        <v>395</v>
      </c>
      <c r="Q35" s="31" t="s">
        <v>186</v>
      </c>
    </row>
    <row r="36" spans="1:17" s="1" customFormat="1" ht="132">
      <c r="A36" s="9">
        <v>31</v>
      </c>
      <c r="B36" s="95" t="s">
        <v>187</v>
      </c>
      <c r="C36" s="32" t="s">
        <v>188</v>
      </c>
      <c r="D36" s="11" t="s">
        <v>22</v>
      </c>
      <c r="E36" s="32" t="s">
        <v>183</v>
      </c>
      <c r="F36" s="32" t="s">
        <v>184</v>
      </c>
      <c r="G36" s="32" t="s">
        <v>189</v>
      </c>
      <c r="H36" s="33" t="s">
        <v>190</v>
      </c>
      <c r="I36" s="69">
        <v>283</v>
      </c>
      <c r="J36" s="69">
        <v>283</v>
      </c>
      <c r="K36" s="71">
        <v>0</v>
      </c>
      <c r="L36" s="9">
        <v>0</v>
      </c>
      <c r="M36" s="9">
        <v>0</v>
      </c>
      <c r="N36" s="71">
        <v>0</v>
      </c>
      <c r="O36" s="71">
        <v>40</v>
      </c>
      <c r="P36" s="71" t="s">
        <v>396</v>
      </c>
      <c r="Q36" s="31" t="s">
        <v>186</v>
      </c>
    </row>
    <row r="37" spans="1:17" s="1" customFormat="1" ht="132">
      <c r="A37" s="9">
        <v>32</v>
      </c>
      <c r="B37" s="94" t="s">
        <v>191</v>
      </c>
      <c r="C37" s="32" t="s">
        <v>182</v>
      </c>
      <c r="D37" s="11" t="s">
        <v>22</v>
      </c>
      <c r="E37" s="32" t="s">
        <v>183</v>
      </c>
      <c r="F37" s="32" t="s">
        <v>184</v>
      </c>
      <c r="G37" s="32" t="s">
        <v>189</v>
      </c>
      <c r="H37" s="33" t="s">
        <v>192</v>
      </c>
      <c r="I37" s="69">
        <v>280.39999999999998</v>
      </c>
      <c r="J37" s="69">
        <v>280.39999999999998</v>
      </c>
      <c r="K37" s="71">
        <v>0</v>
      </c>
      <c r="L37" s="9">
        <v>0</v>
      </c>
      <c r="M37" s="9">
        <v>0</v>
      </c>
      <c r="N37" s="71">
        <v>0</v>
      </c>
      <c r="O37" s="71">
        <v>40</v>
      </c>
      <c r="P37" s="71" t="s">
        <v>396</v>
      </c>
      <c r="Q37" s="31" t="s">
        <v>186</v>
      </c>
    </row>
    <row r="38" spans="1:17" s="1" customFormat="1" ht="132">
      <c r="A38" s="9">
        <v>33</v>
      </c>
      <c r="B38" s="94" t="s">
        <v>193</v>
      </c>
      <c r="C38" s="32" t="s">
        <v>194</v>
      </c>
      <c r="D38" s="11" t="s">
        <v>22</v>
      </c>
      <c r="E38" s="32" t="s">
        <v>183</v>
      </c>
      <c r="F38" s="32" t="s">
        <v>184</v>
      </c>
      <c r="G38" s="32" t="s">
        <v>189</v>
      </c>
      <c r="H38" s="33" t="s">
        <v>192</v>
      </c>
      <c r="I38" s="69">
        <v>280.39999999999998</v>
      </c>
      <c r="J38" s="69">
        <v>280.39999999999998</v>
      </c>
      <c r="K38" s="71">
        <v>0</v>
      </c>
      <c r="L38" s="9">
        <v>0</v>
      </c>
      <c r="M38" s="9">
        <v>0</v>
      </c>
      <c r="N38" s="71">
        <v>0</v>
      </c>
      <c r="O38" s="71">
        <v>40</v>
      </c>
      <c r="P38" s="71" t="s">
        <v>397</v>
      </c>
      <c r="Q38" s="31" t="s">
        <v>186</v>
      </c>
    </row>
    <row r="39" spans="1:17" ht="132">
      <c r="A39" s="34">
        <v>34</v>
      </c>
      <c r="B39" s="96" t="s">
        <v>195</v>
      </c>
      <c r="C39" s="35" t="s">
        <v>196</v>
      </c>
      <c r="D39" s="36" t="s">
        <v>22</v>
      </c>
      <c r="E39" s="35" t="s">
        <v>183</v>
      </c>
      <c r="F39" s="35" t="s">
        <v>184</v>
      </c>
      <c r="G39" s="35" t="s">
        <v>189</v>
      </c>
      <c r="H39" s="37" t="s">
        <v>192</v>
      </c>
      <c r="I39" s="72">
        <v>280.39999999999998</v>
      </c>
      <c r="J39" s="72">
        <v>280.39999999999998</v>
      </c>
      <c r="K39" s="39">
        <v>0</v>
      </c>
      <c r="L39" s="34">
        <v>0</v>
      </c>
      <c r="M39" s="34">
        <v>0</v>
      </c>
      <c r="N39" s="39">
        <v>0</v>
      </c>
      <c r="O39" s="39">
        <v>40</v>
      </c>
      <c r="P39" s="39" t="s">
        <v>397</v>
      </c>
      <c r="Q39" s="48" t="s">
        <v>186</v>
      </c>
    </row>
    <row r="40" spans="1:17" ht="108">
      <c r="A40" s="34">
        <v>35</v>
      </c>
      <c r="B40" s="96" t="s">
        <v>197</v>
      </c>
      <c r="C40" s="38" t="s">
        <v>198</v>
      </c>
      <c r="D40" s="36" t="s">
        <v>22</v>
      </c>
      <c r="E40" s="38" t="s">
        <v>158</v>
      </c>
      <c r="F40" s="38" t="s">
        <v>159</v>
      </c>
      <c r="G40" s="38" t="s">
        <v>199</v>
      </c>
      <c r="H40" s="38" t="s">
        <v>200</v>
      </c>
      <c r="I40" s="73">
        <v>336</v>
      </c>
      <c r="J40" s="73">
        <v>336</v>
      </c>
      <c r="K40" s="73">
        <v>0</v>
      </c>
      <c r="L40" s="34">
        <v>0</v>
      </c>
      <c r="M40" s="34">
        <v>0</v>
      </c>
      <c r="N40" s="73">
        <v>0</v>
      </c>
      <c r="O40" s="73">
        <v>90</v>
      </c>
      <c r="P40" s="39" t="s">
        <v>201</v>
      </c>
      <c r="Q40" s="49" t="s">
        <v>62</v>
      </c>
    </row>
    <row r="41" spans="1:17" ht="108">
      <c r="A41" s="34">
        <v>36</v>
      </c>
      <c r="B41" s="96" t="s">
        <v>202</v>
      </c>
      <c r="C41" s="38" t="s">
        <v>198</v>
      </c>
      <c r="D41" s="36" t="s">
        <v>22</v>
      </c>
      <c r="E41" s="38" t="s">
        <v>158</v>
      </c>
      <c r="F41" s="38" t="s">
        <v>159</v>
      </c>
      <c r="G41" s="38" t="s">
        <v>199</v>
      </c>
      <c r="H41" s="38" t="s">
        <v>203</v>
      </c>
      <c r="I41" s="73">
        <v>336</v>
      </c>
      <c r="J41" s="73">
        <v>336</v>
      </c>
      <c r="K41" s="73">
        <v>0</v>
      </c>
      <c r="L41" s="34">
        <v>0</v>
      </c>
      <c r="M41" s="34">
        <v>0</v>
      </c>
      <c r="N41" s="73">
        <v>0</v>
      </c>
      <c r="O41" s="73">
        <v>77</v>
      </c>
      <c r="P41" s="39" t="s">
        <v>204</v>
      </c>
      <c r="Q41" s="49" t="s">
        <v>62</v>
      </c>
    </row>
    <row r="42" spans="1:17" ht="108">
      <c r="A42" s="34">
        <v>37</v>
      </c>
      <c r="B42" s="96" t="s">
        <v>205</v>
      </c>
      <c r="C42" s="38" t="s">
        <v>198</v>
      </c>
      <c r="D42" s="36" t="s">
        <v>22</v>
      </c>
      <c r="E42" s="38" t="s">
        <v>158</v>
      </c>
      <c r="F42" s="38" t="s">
        <v>159</v>
      </c>
      <c r="G42" s="38" t="s">
        <v>199</v>
      </c>
      <c r="H42" s="38" t="s">
        <v>206</v>
      </c>
      <c r="I42" s="73">
        <v>252</v>
      </c>
      <c r="J42" s="73">
        <v>252</v>
      </c>
      <c r="K42" s="73">
        <v>0</v>
      </c>
      <c r="L42" s="34">
        <v>0</v>
      </c>
      <c r="M42" s="34">
        <v>0</v>
      </c>
      <c r="N42" s="73">
        <v>0</v>
      </c>
      <c r="O42" s="73">
        <v>20</v>
      </c>
      <c r="P42" s="39" t="s">
        <v>207</v>
      </c>
      <c r="Q42" s="49" t="s">
        <v>62</v>
      </c>
    </row>
    <row r="43" spans="1:17" ht="168">
      <c r="A43" s="34">
        <v>38</v>
      </c>
      <c r="B43" s="96" t="s">
        <v>208</v>
      </c>
      <c r="C43" s="38" t="s">
        <v>209</v>
      </c>
      <c r="D43" s="36" t="s">
        <v>22</v>
      </c>
      <c r="E43" s="38" t="s">
        <v>158</v>
      </c>
      <c r="F43" s="38" t="s">
        <v>159</v>
      </c>
      <c r="G43" s="38" t="s">
        <v>199</v>
      </c>
      <c r="H43" s="38" t="s">
        <v>210</v>
      </c>
      <c r="I43" s="74">
        <v>233.2</v>
      </c>
      <c r="J43" s="74">
        <v>233.2</v>
      </c>
      <c r="K43" s="73">
        <v>0</v>
      </c>
      <c r="L43" s="34">
        <v>0</v>
      </c>
      <c r="M43" s="34">
        <v>0</v>
      </c>
      <c r="N43" s="73">
        <v>0</v>
      </c>
      <c r="O43" s="73">
        <v>24</v>
      </c>
      <c r="P43" s="75" t="s">
        <v>211</v>
      </c>
      <c r="Q43" s="49" t="s">
        <v>62</v>
      </c>
    </row>
    <row r="44" spans="1:17" ht="72">
      <c r="A44" s="34">
        <v>39</v>
      </c>
      <c r="B44" s="96" t="s">
        <v>212</v>
      </c>
      <c r="C44" s="38" t="s">
        <v>213</v>
      </c>
      <c r="D44" s="36" t="s">
        <v>22</v>
      </c>
      <c r="E44" s="38" t="s">
        <v>178</v>
      </c>
      <c r="F44" s="38" t="s">
        <v>159</v>
      </c>
      <c r="G44" s="38" t="s">
        <v>199</v>
      </c>
      <c r="H44" s="38" t="s">
        <v>214</v>
      </c>
      <c r="I44" s="73">
        <v>1250</v>
      </c>
      <c r="J44" s="73">
        <v>1250</v>
      </c>
      <c r="K44" s="73">
        <v>0</v>
      </c>
      <c r="L44" s="34">
        <v>0</v>
      </c>
      <c r="M44" s="34">
        <v>0</v>
      </c>
      <c r="N44" s="73">
        <v>0</v>
      </c>
      <c r="O44" s="73">
        <v>187</v>
      </c>
      <c r="P44" s="38" t="s">
        <v>215</v>
      </c>
      <c r="Q44" s="49" t="s">
        <v>62</v>
      </c>
    </row>
    <row r="45" spans="1:17" ht="60">
      <c r="A45" s="34">
        <v>40</v>
      </c>
      <c r="B45" s="96" t="s">
        <v>216</v>
      </c>
      <c r="C45" s="39" t="s">
        <v>217</v>
      </c>
      <c r="D45" s="36" t="s">
        <v>22</v>
      </c>
      <c r="E45" s="39" t="s">
        <v>71</v>
      </c>
      <c r="F45" s="39" t="s">
        <v>218</v>
      </c>
      <c r="G45" s="39" t="s">
        <v>72</v>
      </c>
      <c r="H45" s="39" t="s">
        <v>398</v>
      </c>
      <c r="I45" s="76">
        <v>60</v>
      </c>
      <c r="J45" s="76">
        <v>60</v>
      </c>
      <c r="K45" s="77">
        <v>0</v>
      </c>
      <c r="L45" s="34">
        <v>0</v>
      </c>
      <c r="M45" s="34">
        <v>0</v>
      </c>
      <c r="N45" s="77">
        <v>0</v>
      </c>
      <c r="O45" s="48">
        <v>16</v>
      </c>
      <c r="P45" s="78" t="s">
        <v>219</v>
      </c>
      <c r="Q45" s="39" t="s">
        <v>75</v>
      </c>
    </row>
    <row r="46" spans="1:17" ht="108">
      <c r="A46" s="34">
        <v>41</v>
      </c>
      <c r="B46" s="96" t="s">
        <v>220</v>
      </c>
      <c r="C46" s="39" t="s">
        <v>221</v>
      </c>
      <c r="D46" s="36" t="s">
        <v>22</v>
      </c>
      <c r="E46" s="39" t="s">
        <v>222</v>
      </c>
      <c r="F46" s="39" t="s">
        <v>218</v>
      </c>
      <c r="G46" s="39" t="s">
        <v>223</v>
      </c>
      <c r="H46" s="40" t="s">
        <v>224</v>
      </c>
      <c r="I46" s="76">
        <v>283.5</v>
      </c>
      <c r="J46" s="76">
        <v>283.5</v>
      </c>
      <c r="K46" s="76">
        <v>0</v>
      </c>
      <c r="L46" s="34">
        <v>0</v>
      </c>
      <c r="M46" s="34">
        <v>0</v>
      </c>
      <c r="N46" s="76">
        <v>0</v>
      </c>
      <c r="O46" s="76">
        <v>14</v>
      </c>
      <c r="P46" s="78" t="s">
        <v>225</v>
      </c>
      <c r="Q46" s="39" t="s">
        <v>75</v>
      </c>
    </row>
    <row r="47" spans="1:17" ht="108">
      <c r="A47" s="34">
        <v>42</v>
      </c>
      <c r="B47" s="96" t="s">
        <v>226</v>
      </c>
      <c r="C47" s="39" t="s">
        <v>221</v>
      </c>
      <c r="D47" s="36" t="s">
        <v>22</v>
      </c>
      <c r="E47" s="39" t="s">
        <v>222</v>
      </c>
      <c r="F47" s="39" t="s">
        <v>218</v>
      </c>
      <c r="G47" s="39" t="s">
        <v>223</v>
      </c>
      <c r="H47" s="40" t="s">
        <v>224</v>
      </c>
      <c r="I47" s="76">
        <v>283.5</v>
      </c>
      <c r="J47" s="76">
        <v>283.5</v>
      </c>
      <c r="K47" s="76">
        <v>0</v>
      </c>
      <c r="L47" s="34">
        <v>0</v>
      </c>
      <c r="M47" s="34">
        <v>0</v>
      </c>
      <c r="N47" s="76">
        <v>0</v>
      </c>
      <c r="O47" s="76">
        <v>16</v>
      </c>
      <c r="P47" s="78" t="s">
        <v>227</v>
      </c>
      <c r="Q47" s="39" t="s">
        <v>75</v>
      </c>
    </row>
    <row r="48" spans="1:17" ht="108">
      <c r="A48" s="34">
        <v>43</v>
      </c>
      <c r="B48" s="96" t="s">
        <v>228</v>
      </c>
      <c r="C48" s="39" t="s">
        <v>221</v>
      </c>
      <c r="D48" s="36" t="s">
        <v>22</v>
      </c>
      <c r="E48" s="39" t="s">
        <v>222</v>
      </c>
      <c r="F48" s="39" t="s">
        <v>218</v>
      </c>
      <c r="G48" s="39" t="s">
        <v>223</v>
      </c>
      <c r="H48" s="40" t="s">
        <v>224</v>
      </c>
      <c r="I48" s="76">
        <v>283.5</v>
      </c>
      <c r="J48" s="76">
        <v>283.5</v>
      </c>
      <c r="K48" s="76">
        <v>0</v>
      </c>
      <c r="L48" s="34">
        <v>0</v>
      </c>
      <c r="M48" s="34">
        <v>0</v>
      </c>
      <c r="N48" s="76">
        <v>0</v>
      </c>
      <c r="O48" s="76">
        <v>22</v>
      </c>
      <c r="P48" s="78" t="s">
        <v>229</v>
      </c>
      <c r="Q48" s="39" t="s">
        <v>75</v>
      </c>
    </row>
    <row r="49" spans="1:17" ht="120">
      <c r="A49" s="34">
        <v>44</v>
      </c>
      <c r="B49" s="96" t="s">
        <v>230</v>
      </c>
      <c r="C49" s="39" t="s">
        <v>231</v>
      </c>
      <c r="D49" s="36" t="s">
        <v>22</v>
      </c>
      <c r="E49" s="39" t="s">
        <v>78</v>
      </c>
      <c r="F49" s="39" t="s">
        <v>218</v>
      </c>
      <c r="G49" s="39" t="s">
        <v>232</v>
      </c>
      <c r="H49" s="39" t="s">
        <v>233</v>
      </c>
      <c r="I49" s="39">
        <v>710</v>
      </c>
      <c r="J49" s="39">
        <v>710</v>
      </c>
      <c r="K49" s="76">
        <v>0</v>
      </c>
      <c r="L49" s="34">
        <v>0</v>
      </c>
      <c r="M49" s="34">
        <v>0</v>
      </c>
      <c r="N49" s="76">
        <v>0</v>
      </c>
      <c r="O49" s="39">
        <v>52</v>
      </c>
      <c r="P49" s="78" t="s">
        <v>234</v>
      </c>
      <c r="Q49" s="39" t="s">
        <v>75</v>
      </c>
    </row>
    <row r="50" spans="1:17" ht="96">
      <c r="A50" s="34">
        <v>45</v>
      </c>
      <c r="B50" s="96" t="s">
        <v>235</v>
      </c>
      <c r="C50" s="41" t="s">
        <v>236</v>
      </c>
      <c r="D50" s="36" t="s">
        <v>22</v>
      </c>
      <c r="E50" s="41" t="s">
        <v>237</v>
      </c>
      <c r="F50" s="41" t="s">
        <v>218</v>
      </c>
      <c r="G50" s="41" t="s">
        <v>121</v>
      </c>
      <c r="H50" s="42" t="s">
        <v>238</v>
      </c>
      <c r="I50" s="41">
        <v>200</v>
      </c>
      <c r="J50" s="41">
        <v>200</v>
      </c>
      <c r="K50" s="41">
        <v>0</v>
      </c>
      <c r="L50" s="34">
        <v>0</v>
      </c>
      <c r="M50" s="34">
        <v>0</v>
      </c>
      <c r="N50" s="41">
        <v>0</v>
      </c>
      <c r="O50" s="41">
        <v>30</v>
      </c>
      <c r="P50" s="79" t="s">
        <v>239</v>
      </c>
      <c r="Q50" s="39" t="s">
        <v>118</v>
      </c>
    </row>
    <row r="51" spans="1:17" ht="72">
      <c r="A51" s="34">
        <v>46</v>
      </c>
      <c r="B51" s="96" t="s">
        <v>240</v>
      </c>
      <c r="C51" s="39" t="s">
        <v>241</v>
      </c>
      <c r="D51" s="36" t="s">
        <v>22</v>
      </c>
      <c r="E51" s="41" t="s">
        <v>242</v>
      </c>
      <c r="F51" s="41" t="s">
        <v>218</v>
      </c>
      <c r="G51" s="41" t="s">
        <v>243</v>
      </c>
      <c r="H51" s="43" t="s">
        <v>244</v>
      </c>
      <c r="I51" s="80">
        <v>100</v>
      </c>
      <c r="J51" s="80">
        <v>100</v>
      </c>
      <c r="K51" s="41">
        <v>0</v>
      </c>
      <c r="L51" s="34">
        <v>0</v>
      </c>
      <c r="M51" s="34">
        <v>0</v>
      </c>
      <c r="N51" s="41">
        <v>0</v>
      </c>
      <c r="O51" s="80">
        <v>52</v>
      </c>
      <c r="P51" s="79" t="s">
        <v>239</v>
      </c>
      <c r="Q51" s="39" t="s">
        <v>118</v>
      </c>
    </row>
    <row r="52" spans="1:17" ht="72">
      <c r="A52" s="34">
        <v>47</v>
      </c>
      <c r="B52" s="96" t="s">
        <v>245</v>
      </c>
      <c r="C52" s="41" t="s">
        <v>246</v>
      </c>
      <c r="D52" s="36" t="s">
        <v>22</v>
      </c>
      <c r="E52" s="41" t="s">
        <v>237</v>
      </c>
      <c r="F52" s="41" t="s">
        <v>218</v>
      </c>
      <c r="G52" s="41" t="s">
        <v>121</v>
      </c>
      <c r="H52" s="42" t="s">
        <v>247</v>
      </c>
      <c r="I52" s="80">
        <v>200</v>
      </c>
      <c r="J52" s="80">
        <v>200</v>
      </c>
      <c r="K52" s="41">
        <v>0</v>
      </c>
      <c r="L52" s="34">
        <v>0</v>
      </c>
      <c r="M52" s="34">
        <v>0</v>
      </c>
      <c r="N52" s="41">
        <v>0</v>
      </c>
      <c r="O52" s="81">
        <v>30</v>
      </c>
      <c r="P52" s="79" t="s">
        <v>239</v>
      </c>
      <c r="Q52" s="39" t="s">
        <v>118</v>
      </c>
    </row>
    <row r="53" spans="1:17" ht="84">
      <c r="A53" s="34">
        <v>48</v>
      </c>
      <c r="B53" s="96" t="s">
        <v>248</v>
      </c>
      <c r="C53" s="44" t="s">
        <v>249</v>
      </c>
      <c r="D53" s="36" t="s">
        <v>22</v>
      </c>
      <c r="E53" s="45" t="s">
        <v>222</v>
      </c>
      <c r="F53" s="45" t="s">
        <v>184</v>
      </c>
      <c r="G53" s="45" t="s">
        <v>25</v>
      </c>
      <c r="H53" s="44" t="s">
        <v>250</v>
      </c>
      <c r="I53" s="45">
        <v>79</v>
      </c>
      <c r="J53" s="45">
        <v>79</v>
      </c>
      <c r="K53" s="41">
        <v>0</v>
      </c>
      <c r="L53" s="41">
        <v>0</v>
      </c>
      <c r="M53" s="41">
        <v>0</v>
      </c>
      <c r="N53" s="41">
        <v>0</v>
      </c>
      <c r="O53" s="45">
        <v>13</v>
      </c>
      <c r="P53" s="82" t="s">
        <v>251</v>
      </c>
      <c r="Q53" s="45" t="s">
        <v>252</v>
      </c>
    </row>
    <row r="54" spans="1:17" ht="108">
      <c r="A54" s="34">
        <v>49</v>
      </c>
      <c r="B54" s="96" t="s">
        <v>253</v>
      </c>
      <c r="C54" s="44" t="s">
        <v>254</v>
      </c>
      <c r="D54" s="36" t="s">
        <v>22</v>
      </c>
      <c r="E54" s="45" t="s">
        <v>222</v>
      </c>
      <c r="F54" s="45" t="s">
        <v>184</v>
      </c>
      <c r="G54" s="45" t="s">
        <v>25</v>
      </c>
      <c r="H54" s="44" t="s">
        <v>255</v>
      </c>
      <c r="I54" s="45">
        <v>396</v>
      </c>
      <c r="J54" s="45">
        <v>396</v>
      </c>
      <c r="K54" s="41">
        <v>0</v>
      </c>
      <c r="L54" s="41">
        <v>0</v>
      </c>
      <c r="M54" s="41">
        <v>0</v>
      </c>
      <c r="N54" s="41">
        <v>0</v>
      </c>
      <c r="O54" s="45">
        <v>30</v>
      </c>
      <c r="P54" s="37" t="s">
        <v>256</v>
      </c>
      <c r="Q54" s="45" t="s">
        <v>252</v>
      </c>
    </row>
    <row r="55" spans="1:17" ht="108">
      <c r="A55" s="34">
        <v>50</v>
      </c>
      <c r="B55" s="96" t="s">
        <v>257</v>
      </c>
      <c r="C55" s="44" t="s">
        <v>258</v>
      </c>
      <c r="D55" s="36" t="s">
        <v>22</v>
      </c>
      <c r="E55" s="45" t="s">
        <v>222</v>
      </c>
      <c r="F55" s="45" t="s">
        <v>184</v>
      </c>
      <c r="G55" s="45" t="s">
        <v>25</v>
      </c>
      <c r="H55" s="44" t="s">
        <v>259</v>
      </c>
      <c r="I55" s="45">
        <v>396</v>
      </c>
      <c r="J55" s="45">
        <v>396</v>
      </c>
      <c r="K55" s="41">
        <v>0</v>
      </c>
      <c r="L55" s="41">
        <v>0</v>
      </c>
      <c r="M55" s="41">
        <v>0</v>
      </c>
      <c r="N55" s="41">
        <v>0</v>
      </c>
      <c r="O55" s="45">
        <v>51</v>
      </c>
      <c r="P55" s="82" t="s">
        <v>260</v>
      </c>
      <c r="Q55" s="45" t="s">
        <v>252</v>
      </c>
    </row>
    <row r="56" spans="1:17" ht="108">
      <c r="A56" s="34">
        <v>51</v>
      </c>
      <c r="B56" s="96" t="s">
        <v>261</v>
      </c>
      <c r="C56" s="44" t="s">
        <v>262</v>
      </c>
      <c r="D56" s="36" t="s">
        <v>22</v>
      </c>
      <c r="E56" s="45" t="s">
        <v>222</v>
      </c>
      <c r="F56" s="45" t="s">
        <v>184</v>
      </c>
      <c r="G56" s="45" t="s">
        <v>25</v>
      </c>
      <c r="H56" s="44" t="s">
        <v>263</v>
      </c>
      <c r="I56" s="45">
        <v>396</v>
      </c>
      <c r="J56" s="45">
        <v>396</v>
      </c>
      <c r="K56" s="41">
        <v>0</v>
      </c>
      <c r="L56" s="41">
        <v>0</v>
      </c>
      <c r="M56" s="41">
        <v>0</v>
      </c>
      <c r="N56" s="41">
        <v>0</v>
      </c>
      <c r="O56" s="45">
        <v>48</v>
      </c>
      <c r="P56" s="82" t="s">
        <v>264</v>
      </c>
      <c r="Q56" s="45" t="s">
        <v>252</v>
      </c>
    </row>
    <row r="57" spans="1:17" ht="96">
      <c r="A57" s="34">
        <v>52</v>
      </c>
      <c r="B57" s="96" t="s">
        <v>265</v>
      </c>
      <c r="C57" s="44" t="s">
        <v>266</v>
      </c>
      <c r="D57" s="36" t="s">
        <v>22</v>
      </c>
      <c r="E57" s="46" t="s">
        <v>31</v>
      </c>
      <c r="F57" s="45" t="s">
        <v>184</v>
      </c>
      <c r="G57" s="45" t="s">
        <v>267</v>
      </c>
      <c r="H57" s="44" t="s">
        <v>268</v>
      </c>
      <c r="I57" s="72">
        <v>1250</v>
      </c>
      <c r="J57" s="45">
        <v>1250</v>
      </c>
      <c r="K57" s="41">
        <v>0</v>
      </c>
      <c r="L57" s="41">
        <v>0</v>
      </c>
      <c r="M57" s="41">
        <v>0</v>
      </c>
      <c r="N57" s="41">
        <v>0</v>
      </c>
      <c r="O57" s="72">
        <v>150</v>
      </c>
      <c r="P57" s="82" t="s">
        <v>269</v>
      </c>
      <c r="Q57" s="45" t="s">
        <v>252</v>
      </c>
    </row>
    <row r="58" spans="1:17" ht="84">
      <c r="A58" s="34">
        <v>53</v>
      </c>
      <c r="B58" s="96" t="s">
        <v>270</v>
      </c>
      <c r="C58" s="47" t="s">
        <v>271</v>
      </c>
      <c r="D58" s="36" t="s">
        <v>22</v>
      </c>
      <c r="E58" s="48" t="s">
        <v>222</v>
      </c>
      <c r="F58" s="45" t="s">
        <v>184</v>
      </c>
      <c r="G58" s="48" t="s">
        <v>272</v>
      </c>
      <c r="H58" s="47" t="s">
        <v>273</v>
      </c>
      <c r="I58" s="72">
        <v>264</v>
      </c>
      <c r="J58" s="72">
        <v>264</v>
      </c>
      <c r="K58" s="41">
        <v>0</v>
      </c>
      <c r="L58" s="41">
        <v>0</v>
      </c>
      <c r="M58" s="41">
        <v>0</v>
      </c>
      <c r="N58" s="41">
        <v>0</v>
      </c>
      <c r="O58" s="72">
        <v>85</v>
      </c>
      <c r="P58" s="37" t="s">
        <v>274</v>
      </c>
      <c r="Q58" s="49" t="s">
        <v>252</v>
      </c>
    </row>
    <row r="59" spans="1:17" ht="120">
      <c r="A59" s="34">
        <v>54</v>
      </c>
      <c r="B59" s="96" t="s">
        <v>275</v>
      </c>
      <c r="C59" s="47" t="s">
        <v>276</v>
      </c>
      <c r="D59" s="36" t="s">
        <v>22</v>
      </c>
      <c r="E59" s="48" t="s">
        <v>277</v>
      </c>
      <c r="F59" s="45" t="s">
        <v>184</v>
      </c>
      <c r="G59" s="49" t="s">
        <v>278</v>
      </c>
      <c r="H59" s="50" t="s">
        <v>279</v>
      </c>
      <c r="I59" s="72">
        <v>13</v>
      </c>
      <c r="J59" s="72">
        <v>13</v>
      </c>
      <c r="K59" s="41">
        <v>0</v>
      </c>
      <c r="L59" s="41">
        <v>0</v>
      </c>
      <c r="M59" s="41">
        <v>0</v>
      </c>
      <c r="N59" s="41">
        <v>0</v>
      </c>
      <c r="O59" s="72">
        <v>55</v>
      </c>
      <c r="P59" s="82" t="s">
        <v>280</v>
      </c>
      <c r="Q59" s="45" t="s">
        <v>252</v>
      </c>
    </row>
    <row r="60" spans="1:17" ht="60">
      <c r="A60" s="34">
        <v>55</v>
      </c>
      <c r="B60" s="96" t="s">
        <v>281</v>
      </c>
      <c r="C60" s="44" t="s">
        <v>282</v>
      </c>
      <c r="D60" s="36" t="s">
        <v>22</v>
      </c>
      <c r="E60" s="45" t="s">
        <v>222</v>
      </c>
      <c r="F60" s="45" t="s">
        <v>184</v>
      </c>
      <c r="G60" s="45" t="s">
        <v>283</v>
      </c>
      <c r="H60" s="51" t="s">
        <v>284</v>
      </c>
      <c r="I60" s="72">
        <v>45</v>
      </c>
      <c r="J60" s="45">
        <v>45</v>
      </c>
      <c r="K60" s="41">
        <v>0</v>
      </c>
      <c r="L60" s="41">
        <v>0</v>
      </c>
      <c r="M60" s="41">
        <v>0</v>
      </c>
      <c r="N60" s="41">
        <v>0</v>
      </c>
      <c r="O60" s="72">
        <v>27</v>
      </c>
      <c r="P60" s="82" t="s">
        <v>285</v>
      </c>
      <c r="Q60" s="45" t="s">
        <v>252</v>
      </c>
    </row>
    <row r="61" spans="1:17" ht="120">
      <c r="A61" s="34">
        <v>56</v>
      </c>
      <c r="B61" s="96" t="s">
        <v>286</v>
      </c>
      <c r="C61" s="52" t="s">
        <v>287</v>
      </c>
      <c r="D61" s="36" t="s">
        <v>22</v>
      </c>
      <c r="E61" s="52" t="s">
        <v>48</v>
      </c>
      <c r="F61" s="53" t="s">
        <v>184</v>
      </c>
      <c r="G61" s="54" t="s">
        <v>90</v>
      </c>
      <c r="H61" s="55" t="s">
        <v>288</v>
      </c>
      <c r="I61" s="83">
        <v>63.5</v>
      </c>
      <c r="J61" s="83">
        <v>63.5</v>
      </c>
      <c r="K61" s="54">
        <v>0</v>
      </c>
      <c r="L61" s="34">
        <v>0</v>
      </c>
      <c r="M61" s="34">
        <v>0</v>
      </c>
      <c r="N61" s="54">
        <v>0</v>
      </c>
      <c r="O61" s="54">
        <v>15</v>
      </c>
      <c r="P61" s="56" t="s">
        <v>289</v>
      </c>
      <c r="Q61" s="89" t="s">
        <v>93</v>
      </c>
    </row>
    <row r="62" spans="1:17" ht="96">
      <c r="A62" s="34">
        <v>57</v>
      </c>
      <c r="B62" s="96" t="s">
        <v>290</v>
      </c>
      <c r="C62" s="56" t="s">
        <v>291</v>
      </c>
      <c r="D62" s="36" t="s">
        <v>22</v>
      </c>
      <c r="E62" s="56" t="s">
        <v>292</v>
      </c>
      <c r="F62" s="57" t="s">
        <v>184</v>
      </c>
      <c r="G62" s="56" t="s">
        <v>293</v>
      </c>
      <c r="H62" s="55" t="s">
        <v>294</v>
      </c>
      <c r="I62" s="56">
        <v>93.24</v>
      </c>
      <c r="J62" s="56">
        <v>93.24</v>
      </c>
      <c r="K62" s="54">
        <v>0</v>
      </c>
      <c r="L62" s="34">
        <v>0</v>
      </c>
      <c r="M62" s="34">
        <v>0</v>
      </c>
      <c r="N62" s="54">
        <v>0</v>
      </c>
      <c r="O62" s="54">
        <v>10</v>
      </c>
      <c r="P62" s="56" t="s">
        <v>295</v>
      </c>
      <c r="Q62" s="89" t="s">
        <v>93</v>
      </c>
    </row>
    <row r="63" spans="1:17" ht="60">
      <c r="A63" s="34">
        <v>58</v>
      </c>
      <c r="B63" s="96" t="s">
        <v>296</v>
      </c>
      <c r="C63" s="58" t="s">
        <v>297</v>
      </c>
      <c r="D63" s="36" t="s">
        <v>22</v>
      </c>
      <c r="E63" s="58" t="s">
        <v>78</v>
      </c>
      <c r="F63" s="58" t="s">
        <v>298</v>
      </c>
      <c r="G63" s="58" t="s">
        <v>299</v>
      </c>
      <c r="H63" s="58" t="s">
        <v>300</v>
      </c>
      <c r="I63" s="58">
        <v>54.5</v>
      </c>
      <c r="J63" s="58">
        <v>54.5</v>
      </c>
      <c r="K63" s="58">
        <v>0</v>
      </c>
      <c r="L63" s="34">
        <v>0</v>
      </c>
      <c r="M63" s="34">
        <v>0</v>
      </c>
      <c r="N63" s="58">
        <v>0</v>
      </c>
      <c r="O63" s="58">
        <v>0</v>
      </c>
      <c r="P63" s="84" t="s">
        <v>301</v>
      </c>
      <c r="Q63" s="39" t="s">
        <v>302</v>
      </c>
    </row>
    <row r="64" spans="1:17" ht="89.25">
      <c r="A64" s="34">
        <v>59</v>
      </c>
      <c r="B64" s="97" t="s">
        <v>303</v>
      </c>
      <c r="C64" s="59" t="s">
        <v>304</v>
      </c>
      <c r="D64" s="36" t="s">
        <v>22</v>
      </c>
      <c r="E64" s="59" t="s">
        <v>305</v>
      </c>
      <c r="F64" s="60" t="s">
        <v>184</v>
      </c>
      <c r="G64" s="59" t="s">
        <v>306</v>
      </c>
      <c r="H64" s="61" t="s">
        <v>307</v>
      </c>
      <c r="I64" s="59">
        <v>5750</v>
      </c>
      <c r="J64" s="58">
        <v>0</v>
      </c>
      <c r="K64" s="34">
        <v>4600</v>
      </c>
      <c r="L64" s="34">
        <v>0</v>
      </c>
      <c r="M64" s="34">
        <v>0</v>
      </c>
      <c r="N64" s="34">
        <f t="shared" ref="N64:N82" si="1">I64-K64</f>
        <v>1150</v>
      </c>
      <c r="O64" s="85">
        <v>0</v>
      </c>
      <c r="P64" s="86" t="s">
        <v>308</v>
      </c>
      <c r="Q64" s="39" t="s">
        <v>309</v>
      </c>
    </row>
    <row r="65" spans="1:17" ht="89.25">
      <c r="A65" s="34">
        <v>60</v>
      </c>
      <c r="B65" s="97" t="s">
        <v>310</v>
      </c>
      <c r="C65" s="36" t="s">
        <v>311</v>
      </c>
      <c r="D65" s="36" t="s">
        <v>22</v>
      </c>
      <c r="E65" s="36" t="s">
        <v>305</v>
      </c>
      <c r="F65" s="34" t="s">
        <v>184</v>
      </c>
      <c r="G65" s="36" t="s">
        <v>312</v>
      </c>
      <c r="H65" s="61" t="s">
        <v>313</v>
      </c>
      <c r="I65" s="59">
        <v>8500</v>
      </c>
      <c r="J65" s="58">
        <v>0</v>
      </c>
      <c r="K65" s="34">
        <v>6800</v>
      </c>
      <c r="L65" s="34">
        <v>0</v>
      </c>
      <c r="M65" s="34">
        <v>0</v>
      </c>
      <c r="N65" s="34">
        <f t="shared" si="1"/>
        <v>1700</v>
      </c>
      <c r="O65" s="34">
        <v>0</v>
      </c>
      <c r="P65" s="86" t="s">
        <v>314</v>
      </c>
      <c r="Q65" s="39" t="s">
        <v>309</v>
      </c>
    </row>
    <row r="66" spans="1:17" ht="76.5">
      <c r="A66" s="34">
        <v>61</v>
      </c>
      <c r="B66" s="97" t="s">
        <v>315</v>
      </c>
      <c r="C66" s="59" t="s">
        <v>316</v>
      </c>
      <c r="D66" s="36" t="s">
        <v>22</v>
      </c>
      <c r="E66" s="59" t="s">
        <v>305</v>
      </c>
      <c r="F66" s="60" t="s">
        <v>184</v>
      </c>
      <c r="G66" s="90" t="s">
        <v>317</v>
      </c>
      <c r="H66" s="61" t="s">
        <v>318</v>
      </c>
      <c r="I66" s="59">
        <v>3125</v>
      </c>
      <c r="J66" s="58">
        <v>0</v>
      </c>
      <c r="K66" s="34">
        <v>2500</v>
      </c>
      <c r="L66" s="34">
        <v>0</v>
      </c>
      <c r="M66" s="34">
        <v>0</v>
      </c>
      <c r="N66" s="34">
        <f t="shared" si="1"/>
        <v>625</v>
      </c>
      <c r="O66" s="34">
        <v>0</v>
      </c>
      <c r="P66" s="86" t="s">
        <v>319</v>
      </c>
      <c r="Q66" s="39" t="s">
        <v>320</v>
      </c>
    </row>
    <row r="67" spans="1:17" ht="76.5">
      <c r="A67" s="34">
        <v>62</v>
      </c>
      <c r="B67" s="97" t="s">
        <v>321</v>
      </c>
      <c r="C67" s="59" t="s">
        <v>322</v>
      </c>
      <c r="D67" s="36" t="s">
        <v>22</v>
      </c>
      <c r="E67" s="59" t="s">
        <v>305</v>
      </c>
      <c r="F67" s="60" t="s">
        <v>184</v>
      </c>
      <c r="G67" s="90" t="s">
        <v>323</v>
      </c>
      <c r="H67" s="61" t="s">
        <v>324</v>
      </c>
      <c r="I67" s="59">
        <v>3125</v>
      </c>
      <c r="J67" s="58">
        <v>0</v>
      </c>
      <c r="K67" s="34">
        <v>2500</v>
      </c>
      <c r="L67" s="34">
        <v>0</v>
      </c>
      <c r="M67" s="34">
        <v>0</v>
      </c>
      <c r="N67" s="34">
        <f t="shared" si="1"/>
        <v>625</v>
      </c>
      <c r="O67" s="34">
        <v>0</v>
      </c>
      <c r="P67" s="86" t="s">
        <v>319</v>
      </c>
      <c r="Q67" s="39" t="s">
        <v>320</v>
      </c>
    </row>
    <row r="68" spans="1:17" ht="63.75">
      <c r="A68" s="34">
        <v>63</v>
      </c>
      <c r="B68" s="97" t="s">
        <v>325</v>
      </c>
      <c r="C68" s="59" t="s">
        <v>326</v>
      </c>
      <c r="D68" s="36" t="s">
        <v>22</v>
      </c>
      <c r="E68" s="59" t="s">
        <v>327</v>
      </c>
      <c r="F68" s="60" t="s">
        <v>184</v>
      </c>
      <c r="G68" s="59" t="s">
        <v>272</v>
      </c>
      <c r="H68" s="59" t="s">
        <v>328</v>
      </c>
      <c r="I68" s="59">
        <v>2500</v>
      </c>
      <c r="J68" s="58">
        <v>0</v>
      </c>
      <c r="K68" s="34">
        <v>2000</v>
      </c>
      <c r="L68" s="34">
        <v>0</v>
      </c>
      <c r="M68" s="34">
        <v>0</v>
      </c>
      <c r="N68" s="34">
        <f t="shared" si="1"/>
        <v>500</v>
      </c>
      <c r="O68" s="34">
        <v>0</v>
      </c>
      <c r="P68" s="59" t="s">
        <v>329</v>
      </c>
      <c r="Q68" s="59" t="s">
        <v>330</v>
      </c>
    </row>
    <row r="69" spans="1:17" ht="76.5">
      <c r="A69" s="34">
        <v>64</v>
      </c>
      <c r="B69" s="97" t="s">
        <v>331</v>
      </c>
      <c r="C69" s="59" t="s">
        <v>332</v>
      </c>
      <c r="D69" s="36" t="s">
        <v>22</v>
      </c>
      <c r="E69" s="59" t="s">
        <v>327</v>
      </c>
      <c r="F69" s="60" t="s">
        <v>184</v>
      </c>
      <c r="G69" s="59" t="s">
        <v>323</v>
      </c>
      <c r="H69" s="59" t="s">
        <v>333</v>
      </c>
      <c r="I69" s="59">
        <v>1250</v>
      </c>
      <c r="J69" s="58">
        <v>0</v>
      </c>
      <c r="K69" s="34">
        <v>1000</v>
      </c>
      <c r="L69" s="34">
        <v>0</v>
      </c>
      <c r="M69" s="34">
        <v>0</v>
      </c>
      <c r="N69" s="34">
        <f t="shared" si="1"/>
        <v>250</v>
      </c>
      <c r="O69" s="34">
        <v>0</v>
      </c>
      <c r="P69" s="86" t="s">
        <v>319</v>
      </c>
      <c r="Q69" s="39" t="s">
        <v>320</v>
      </c>
    </row>
    <row r="70" spans="1:17" ht="89.25">
      <c r="A70" s="34">
        <v>65</v>
      </c>
      <c r="B70" s="97" t="s">
        <v>334</v>
      </c>
      <c r="C70" s="59" t="s">
        <v>335</v>
      </c>
      <c r="D70" s="36" t="s">
        <v>22</v>
      </c>
      <c r="E70" s="59" t="s">
        <v>336</v>
      </c>
      <c r="F70" s="60" t="s">
        <v>184</v>
      </c>
      <c r="G70" s="59" t="s">
        <v>337</v>
      </c>
      <c r="H70" s="59" t="s">
        <v>338</v>
      </c>
      <c r="I70" s="59">
        <v>8750</v>
      </c>
      <c r="J70" s="58">
        <v>0</v>
      </c>
      <c r="K70" s="34">
        <v>7000</v>
      </c>
      <c r="L70" s="34">
        <v>0</v>
      </c>
      <c r="M70" s="34">
        <v>0</v>
      </c>
      <c r="N70" s="34">
        <f t="shared" si="1"/>
        <v>1750</v>
      </c>
      <c r="O70" s="34">
        <v>0</v>
      </c>
      <c r="P70" s="59" t="s">
        <v>339</v>
      </c>
      <c r="Q70" s="59" t="s">
        <v>340</v>
      </c>
    </row>
    <row r="71" spans="1:17" ht="89.25">
      <c r="A71" s="34">
        <v>66</v>
      </c>
      <c r="B71" s="97" t="s">
        <v>341</v>
      </c>
      <c r="C71" s="59" t="s">
        <v>342</v>
      </c>
      <c r="D71" s="36" t="s">
        <v>22</v>
      </c>
      <c r="E71" s="59" t="s">
        <v>336</v>
      </c>
      <c r="F71" s="60" t="s">
        <v>184</v>
      </c>
      <c r="G71" s="59" t="s">
        <v>337</v>
      </c>
      <c r="H71" s="59" t="s">
        <v>343</v>
      </c>
      <c r="I71" s="59">
        <v>2500</v>
      </c>
      <c r="J71" s="58">
        <v>0</v>
      </c>
      <c r="K71" s="34">
        <v>2000</v>
      </c>
      <c r="L71" s="34">
        <v>0</v>
      </c>
      <c r="M71" s="34">
        <v>0</v>
      </c>
      <c r="N71" s="34">
        <f t="shared" si="1"/>
        <v>500</v>
      </c>
      <c r="O71" s="34">
        <v>0</v>
      </c>
      <c r="P71" s="59" t="s">
        <v>339</v>
      </c>
      <c r="Q71" s="59" t="s">
        <v>340</v>
      </c>
    </row>
    <row r="72" spans="1:17" ht="89.25">
      <c r="A72" s="34">
        <v>67</v>
      </c>
      <c r="B72" s="97" t="s">
        <v>344</v>
      </c>
      <c r="C72" s="59" t="s">
        <v>345</v>
      </c>
      <c r="D72" s="36" t="s">
        <v>22</v>
      </c>
      <c r="E72" s="59" t="s">
        <v>346</v>
      </c>
      <c r="F72" s="60" t="s">
        <v>184</v>
      </c>
      <c r="G72" s="59" t="s">
        <v>347</v>
      </c>
      <c r="H72" s="59" t="s">
        <v>348</v>
      </c>
      <c r="I72" s="59">
        <v>4000</v>
      </c>
      <c r="J72" s="58">
        <v>0</v>
      </c>
      <c r="K72" s="34">
        <v>3000</v>
      </c>
      <c r="L72" s="34">
        <v>0</v>
      </c>
      <c r="M72" s="34">
        <v>0</v>
      </c>
      <c r="N72" s="34">
        <f t="shared" si="1"/>
        <v>1000</v>
      </c>
      <c r="O72" s="34">
        <v>0</v>
      </c>
      <c r="P72" s="59" t="s">
        <v>349</v>
      </c>
      <c r="Q72" s="39" t="s">
        <v>350</v>
      </c>
    </row>
    <row r="73" spans="1:17" ht="89.25">
      <c r="A73" s="34">
        <v>68</v>
      </c>
      <c r="B73" s="97" t="s">
        <v>351</v>
      </c>
      <c r="C73" s="59" t="s">
        <v>352</v>
      </c>
      <c r="D73" s="36" t="s">
        <v>22</v>
      </c>
      <c r="E73" s="59" t="s">
        <v>346</v>
      </c>
      <c r="F73" s="60" t="s">
        <v>184</v>
      </c>
      <c r="G73" s="59" t="s">
        <v>347</v>
      </c>
      <c r="H73" s="59" t="s">
        <v>353</v>
      </c>
      <c r="I73" s="59">
        <v>4000</v>
      </c>
      <c r="J73" s="58">
        <v>0</v>
      </c>
      <c r="K73" s="34">
        <v>3000</v>
      </c>
      <c r="L73" s="34">
        <v>0</v>
      </c>
      <c r="M73" s="34">
        <v>0</v>
      </c>
      <c r="N73" s="34">
        <f t="shared" si="1"/>
        <v>1000</v>
      </c>
      <c r="O73" s="34">
        <v>0</v>
      </c>
      <c r="P73" s="59" t="s">
        <v>349</v>
      </c>
      <c r="Q73" s="39" t="s">
        <v>350</v>
      </c>
    </row>
    <row r="74" spans="1:17" ht="89.25">
      <c r="A74" s="34">
        <v>69</v>
      </c>
      <c r="B74" s="97" t="s">
        <v>354</v>
      </c>
      <c r="C74" s="59" t="s">
        <v>355</v>
      </c>
      <c r="D74" s="36" t="s">
        <v>22</v>
      </c>
      <c r="E74" s="59" t="s">
        <v>346</v>
      </c>
      <c r="F74" s="60" t="s">
        <v>184</v>
      </c>
      <c r="G74" s="59" t="s">
        <v>347</v>
      </c>
      <c r="H74" s="59" t="s">
        <v>356</v>
      </c>
      <c r="I74" s="59">
        <v>4000</v>
      </c>
      <c r="J74" s="58">
        <v>0</v>
      </c>
      <c r="K74" s="34">
        <v>3000</v>
      </c>
      <c r="L74" s="34">
        <v>0</v>
      </c>
      <c r="M74" s="34">
        <v>0</v>
      </c>
      <c r="N74" s="34">
        <f t="shared" si="1"/>
        <v>1000</v>
      </c>
      <c r="O74" s="34">
        <v>0</v>
      </c>
      <c r="P74" s="59" t="s">
        <v>357</v>
      </c>
      <c r="Q74" s="39" t="s">
        <v>350</v>
      </c>
    </row>
    <row r="75" spans="1:17" ht="89.25">
      <c r="A75" s="34">
        <v>70</v>
      </c>
      <c r="B75" s="97" t="s">
        <v>358</v>
      </c>
      <c r="C75" s="59" t="s">
        <v>359</v>
      </c>
      <c r="D75" s="36" t="s">
        <v>22</v>
      </c>
      <c r="E75" s="59" t="s">
        <v>360</v>
      </c>
      <c r="F75" s="60" t="s">
        <v>184</v>
      </c>
      <c r="G75" s="59" t="s">
        <v>361</v>
      </c>
      <c r="H75" s="59" t="s">
        <v>362</v>
      </c>
      <c r="I75" s="59">
        <v>10500</v>
      </c>
      <c r="J75" s="58">
        <v>0</v>
      </c>
      <c r="K75" s="34">
        <v>8000</v>
      </c>
      <c r="L75" s="34">
        <v>0</v>
      </c>
      <c r="M75" s="34">
        <v>0</v>
      </c>
      <c r="N75" s="34">
        <f t="shared" si="1"/>
        <v>2500</v>
      </c>
      <c r="O75" s="34">
        <v>0</v>
      </c>
      <c r="P75" s="86" t="s">
        <v>314</v>
      </c>
      <c r="Q75" s="59" t="s">
        <v>309</v>
      </c>
    </row>
    <row r="76" spans="1:17" ht="89.25">
      <c r="A76" s="34">
        <v>71</v>
      </c>
      <c r="B76" s="97" t="s">
        <v>363</v>
      </c>
      <c r="C76" s="59" t="s">
        <v>364</v>
      </c>
      <c r="D76" s="36" t="s">
        <v>22</v>
      </c>
      <c r="E76" s="59" t="s">
        <v>360</v>
      </c>
      <c r="F76" s="60" t="s">
        <v>184</v>
      </c>
      <c r="G76" s="59" t="s">
        <v>272</v>
      </c>
      <c r="H76" s="59" t="s">
        <v>362</v>
      </c>
      <c r="I76" s="59">
        <v>10500</v>
      </c>
      <c r="J76" s="58">
        <v>0</v>
      </c>
      <c r="K76" s="34">
        <v>8000</v>
      </c>
      <c r="L76" s="34">
        <v>0</v>
      </c>
      <c r="M76" s="34">
        <v>0</v>
      </c>
      <c r="N76" s="34">
        <f t="shared" si="1"/>
        <v>2500</v>
      </c>
      <c r="O76" s="34">
        <v>0</v>
      </c>
      <c r="P76" s="86" t="s">
        <v>314</v>
      </c>
      <c r="Q76" s="59" t="s">
        <v>309</v>
      </c>
    </row>
    <row r="77" spans="1:17" ht="89.25">
      <c r="A77" s="34">
        <v>72</v>
      </c>
      <c r="B77" s="97" t="s">
        <v>365</v>
      </c>
      <c r="C77" s="59" t="s">
        <v>366</v>
      </c>
      <c r="D77" s="36" t="s">
        <v>22</v>
      </c>
      <c r="E77" s="59" t="s">
        <v>360</v>
      </c>
      <c r="F77" s="60" t="s">
        <v>184</v>
      </c>
      <c r="G77" s="59" t="s">
        <v>323</v>
      </c>
      <c r="H77" s="59" t="s">
        <v>362</v>
      </c>
      <c r="I77" s="59">
        <v>10500</v>
      </c>
      <c r="J77" s="58">
        <v>0</v>
      </c>
      <c r="K77" s="34">
        <v>8000</v>
      </c>
      <c r="L77" s="34">
        <v>0</v>
      </c>
      <c r="M77" s="34">
        <v>0</v>
      </c>
      <c r="N77" s="34">
        <f t="shared" si="1"/>
        <v>2500</v>
      </c>
      <c r="O77" s="34">
        <v>0</v>
      </c>
      <c r="P77" s="86" t="s">
        <v>314</v>
      </c>
      <c r="Q77" s="59" t="s">
        <v>309</v>
      </c>
    </row>
    <row r="78" spans="1:17" ht="89.25">
      <c r="A78" s="34">
        <v>73</v>
      </c>
      <c r="B78" s="97" t="s">
        <v>367</v>
      </c>
      <c r="C78" s="59" t="s">
        <v>368</v>
      </c>
      <c r="D78" s="36" t="s">
        <v>22</v>
      </c>
      <c r="E78" s="59" t="s">
        <v>346</v>
      </c>
      <c r="F78" s="60" t="s">
        <v>184</v>
      </c>
      <c r="G78" s="59" t="s">
        <v>347</v>
      </c>
      <c r="H78" s="59" t="s">
        <v>369</v>
      </c>
      <c r="I78" s="59">
        <v>4000</v>
      </c>
      <c r="J78" s="58">
        <v>0</v>
      </c>
      <c r="K78" s="34">
        <v>3000</v>
      </c>
      <c r="L78" s="34">
        <v>0</v>
      </c>
      <c r="M78" s="34">
        <v>0</v>
      </c>
      <c r="N78" s="34">
        <f t="shared" si="1"/>
        <v>1000</v>
      </c>
      <c r="O78" s="34">
        <v>0</v>
      </c>
      <c r="P78" s="59" t="s">
        <v>370</v>
      </c>
      <c r="Q78" s="59" t="s">
        <v>350</v>
      </c>
    </row>
    <row r="79" spans="1:17" ht="89.25">
      <c r="A79" s="34">
        <v>74</v>
      </c>
      <c r="B79" s="97" t="s">
        <v>371</v>
      </c>
      <c r="C79" s="59" t="s">
        <v>372</v>
      </c>
      <c r="D79" s="36" t="s">
        <v>22</v>
      </c>
      <c r="E79" s="59" t="s">
        <v>346</v>
      </c>
      <c r="F79" s="60" t="s">
        <v>184</v>
      </c>
      <c r="G79" s="59" t="s">
        <v>347</v>
      </c>
      <c r="H79" s="59" t="s">
        <v>369</v>
      </c>
      <c r="I79" s="59">
        <v>4000</v>
      </c>
      <c r="J79" s="58">
        <v>0</v>
      </c>
      <c r="K79" s="34">
        <v>3000</v>
      </c>
      <c r="L79" s="34">
        <v>0</v>
      </c>
      <c r="M79" s="34">
        <v>0</v>
      </c>
      <c r="N79" s="34">
        <f t="shared" si="1"/>
        <v>1000</v>
      </c>
      <c r="O79" s="34">
        <v>0</v>
      </c>
      <c r="P79" s="59" t="s">
        <v>370</v>
      </c>
      <c r="Q79" s="59" t="s">
        <v>350</v>
      </c>
    </row>
    <row r="80" spans="1:17" ht="89.25">
      <c r="A80" s="34">
        <v>75</v>
      </c>
      <c r="B80" s="97" t="s">
        <v>373</v>
      </c>
      <c r="C80" s="59" t="s">
        <v>374</v>
      </c>
      <c r="D80" s="36" t="s">
        <v>22</v>
      </c>
      <c r="E80" s="59" t="s">
        <v>346</v>
      </c>
      <c r="F80" s="60" t="s">
        <v>184</v>
      </c>
      <c r="G80" s="59" t="s">
        <v>347</v>
      </c>
      <c r="H80" s="59" t="s">
        <v>375</v>
      </c>
      <c r="I80" s="59">
        <v>3000</v>
      </c>
      <c r="J80" s="58">
        <v>0</v>
      </c>
      <c r="K80" s="34">
        <v>2000</v>
      </c>
      <c r="L80" s="34">
        <v>0</v>
      </c>
      <c r="M80" s="34">
        <v>0</v>
      </c>
      <c r="N80" s="34">
        <f t="shared" si="1"/>
        <v>1000</v>
      </c>
      <c r="O80" s="34">
        <v>0</v>
      </c>
      <c r="P80" s="59" t="s">
        <v>357</v>
      </c>
      <c r="Q80" s="59" t="s">
        <v>350</v>
      </c>
    </row>
    <row r="81" spans="1:17" ht="89.25">
      <c r="A81" s="34">
        <v>76</v>
      </c>
      <c r="B81" s="97" t="s">
        <v>376</v>
      </c>
      <c r="C81" s="59" t="s">
        <v>377</v>
      </c>
      <c r="D81" s="36" t="s">
        <v>22</v>
      </c>
      <c r="E81" s="59" t="s">
        <v>346</v>
      </c>
      <c r="F81" s="60" t="s">
        <v>184</v>
      </c>
      <c r="G81" s="59" t="s">
        <v>347</v>
      </c>
      <c r="H81" s="59" t="s">
        <v>375</v>
      </c>
      <c r="I81" s="59">
        <v>3000</v>
      </c>
      <c r="J81" s="58">
        <v>0</v>
      </c>
      <c r="K81" s="34">
        <v>2000</v>
      </c>
      <c r="L81" s="34">
        <v>0</v>
      </c>
      <c r="M81" s="34">
        <v>0</v>
      </c>
      <c r="N81" s="34">
        <f t="shared" si="1"/>
        <v>1000</v>
      </c>
      <c r="O81" s="34">
        <v>0</v>
      </c>
      <c r="P81" s="59" t="s">
        <v>357</v>
      </c>
      <c r="Q81" s="59" t="s">
        <v>350</v>
      </c>
    </row>
    <row r="82" spans="1:17" ht="76.5">
      <c r="A82" s="34">
        <v>77</v>
      </c>
      <c r="B82" s="97" t="s">
        <v>378</v>
      </c>
      <c r="C82" s="59" t="s">
        <v>379</v>
      </c>
      <c r="D82" s="36" t="s">
        <v>22</v>
      </c>
      <c r="E82" s="59" t="s">
        <v>346</v>
      </c>
      <c r="F82" s="60" t="s">
        <v>184</v>
      </c>
      <c r="G82" s="59" t="s">
        <v>380</v>
      </c>
      <c r="H82" s="59" t="s">
        <v>381</v>
      </c>
      <c r="I82" s="59">
        <v>3000</v>
      </c>
      <c r="J82" s="58">
        <v>0</v>
      </c>
      <c r="K82" s="34">
        <v>2000</v>
      </c>
      <c r="L82" s="34">
        <v>0</v>
      </c>
      <c r="M82" s="34">
        <v>0</v>
      </c>
      <c r="N82" s="34">
        <f t="shared" si="1"/>
        <v>1000</v>
      </c>
      <c r="O82" s="34">
        <v>0</v>
      </c>
      <c r="P82" s="91" t="s">
        <v>382</v>
      </c>
      <c r="Q82" s="59" t="s">
        <v>350</v>
      </c>
    </row>
    <row r="83" spans="1:17" ht="81" customHeight="1">
      <c r="A83" s="34">
        <v>78</v>
      </c>
      <c r="B83" s="97" t="s">
        <v>383</v>
      </c>
      <c r="C83" s="59" t="s">
        <v>384</v>
      </c>
      <c r="D83" s="36" t="s">
        <v>22</v>
      </c>
      <c r="E83" s="59" t="s">
        <v>327</v>
      </c>
      <c r="F83" s="60" t="s">
        <v>184</v>
      </c>
      <c r="G83" s="60" t="s">
        <v>385</v>
      </c>
      <c r="H83" s="59" t="s">
        <v>386</v>
      </c>
      <c r="I83" s="59">
        <v>5250</v>
      </c>
      <c r="J83" s="58">
        <v>0</v>
      </c>
      <c r="K83" s="34">
        <v>4000</v>
      </c>
      <c r="L83" s="34">
        <v>0</v>
      </c>
      <c r="M83" s="34">
        <v>0</v>
      </c>
      <c r="N83" s="34">
        <v>1250</v>
      </c>
      <c r="O83" s="34">
        <v>0</v>
      </c>
      <c r="P83" s="34" t="s">
        <v>387</v>
      </c>
      <c r="Q83" s="59" t="s">
        <v>330</v>
      </c>
    </row>
    <row r="84" spans="1:17" ht="60" customHeight="1">
      <c r="A84" s="34">
        <v>79</v>
      </c>
      <c r="B84" s="97" t="s">
        <v>388</v>
      </c>
      <c r="C84" s="59" t="s">
        <v>389</v>
      </c>
      <c r="D84" s="36" t="s">
        <v>22</v>
      </c>
      <c r="E84" s="59" t="s">
        <v>346</v>
      </c>
      <c r="F84" s="60" t="s">
        <v>184</v>
      </c>
      <c r="G84" s="60" t="s">
        <v>390</v>
      </c>
      <c r="H84" s="59" t="s">
        <v>391</v>
      </c>
      <c r="I84" s="59">
        <v>1250</v>
      </c>
      <c r="J84" s="58">
        <v>0</v>
      </c>
      <c r="K84" s="59">
        <v>1000</v>
      </c>
      <c r="L84" s="34">
        <v>0</v>
      </c>
      <c r="M84" s="34">
        <v>0</v>
      </c>
      <c r="N84" s="59">
        <v>250</v>
      </c>
      <c r="O84" s="34">
        <v>0</v>
      </c>
      <c r="P84" s="59" t="s">
        <v>392</v>
      </c>
      <c r="Q84" s="59" t="s">
        <v>393</v>
      </c>
    </row>
    <row r="85" spans="1:17" ht="161.1" customHeight="1">
      <c r="A85" s="108" t="s">
        <v>394</v>
      </c>
      <c r="B85" s="108"/>
      <c r="C85" s="108"/>
      <c r="D85" s="108"/>
      <c r="E85" s="108"/>
      <c r="F85" s="108"/>
      <c r="G85" s="108"/>
      <c r="H85" s="108"/>
      <c r="I85" s="108"/>
      <c r="J85" s="108"/>
      <c r="K85" s="108"/>
      <c r="L85" s="108"/>
      <c r="M85" s="108"/>
      <c r="N85" s="108"/>
      <c r="O85" s="108"/>
      <c r="P85" s="108"/>
      <c r="Q85" s="108"/>
    </row>
  </sheetData>
  <mergeCells count="16">
    <mergeCell ref="A85:Q85"/>
    <mergeCell ref="A3:A4"/>
    <mergeCell ref="B3:B4"/>
    <mergeCell ref="C3:C4"/>
    <mergeCell ref="D3:D4"/>
    <mergeCell ref="E3:E4"/>
    <mergeCell ref="F3:F4"/>
    <mergeCell ref="G3:G4"/>
    <mergeCell ref="H3:H4"/>
    <mergeCell ref="O3:O4"/>
    <mergeCell ref="Q3:Q4"/>
    <mergeCell ref="A1:Q1"/>
    <mergeCell ref="A2:H2"/>
    <mergeCell ref="P2:Q2"/>
    <mergeCell ref="I3:N3"/>
    <mergeCell ref="A5:H5"/>
  </mergeCells>
  <phoneticPr fontId="25" type="noConversion"/>
  <pageMargins left="0.75" right="0.75" top="1" bottom="1" header="0.5" footer="0.5"/>
  <pageSetup paperSize="9"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2021-12-02T10:19:00Z</dcterms:created>
  <dcterms:modified xsi:type="dcterms:W3CDTF">2024-09-18T09:33:01Z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E704DDBD4E5E49DB8FCB0A3FEDF98E8B</vt:lpwstr>
  </property>
  <property fmtid="{D5CDD505-2E9C-101B-9397-08002B2CF9AE}" pid="3" name="KSOProductBuildVer">
    <vt:lpwstr>2052-11.1.0.10314</vt:lpwstr>
  </property>
</Properties>
</file>